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get" sheetId="1" r:id="rId3"/>
    <sheet state="visible" name="Sums" sheetId="2" r:id="rId4"/>
  </sheets>
  <definedNames/>
  <calcPr/>
</workbook>
</file>

<file path=xl/sharedStrings.xml><?xml version="1.0" encoding="utf-8"?>
<sst xmlns="http://schemas.openxmlformats.org/spreadsheetml/2006/main" count="242" uniqueCount="116">
  <si>
    <t>Item</t>
  </si>
  <si>
    <t>Budget</t>
  </si>
  <si>
    <t>Actuals</t>
  </si>
  <si>
    <t>Responsible Party</t>
  </si>
  <si>
    <t>Most Important to Me</t>
  </si>
  <si>
    <t>Least Important to Me</t>
  </si>
  <si>
    <t>Grand Total</t>
  </si>
  <si>
    <t>The Ceremony</t>
  </si>
  <si>
    <t>Facility</t>
  </si>
  <si>
    <t>Bride and Family</t>
  </si>
  <si>
    <t>Musicians</t>
  </si>
  <si>
    <t>Audio/Visual</t>
  </si>
  <si>
    <t>The Reception</t>
  </si>
  <si>
    <t>X</t>
  </si>
  <si>
    <t>Rentals</t>
  </si>
  <si>
    <t>Parking</t>
  </si>
  <si>
    <t>Set Up</t>
  </si>
  <si>
    <t>Clean Up</t>
  </si>
  <si>
    <t>Food</t>
  </si>
  <si>
    <t>Food Service</t>
  </si>
  <si>
    <t>Beverages</t>
  </si>
  <si>
    <t>Groom and Family</t>
  </si>
  <si>
    <t>Bartenders</t>
  </si>
  <si>
    <t>Cake</t>
  </si>
  <si>
    <t>The Bride</t>
  </si>
  <si>
    <t>Dress</t>
  </si>
  <si>
    <t>Alterations</t>
  </si>
  <si>
    <t>Steaming</t>
  </si>
  <si>
    <t>Headpiece &amp; Veil</t>
  </si>
  <si>
    <t>Jewelry</t>
  </si>
  <si>
    <t>Shoes</t>
  </si>
  <si>
    <t>Lingerie/Garter</t>
  </si>
  <si>
    <t>Hair</t>
  </si>
  <si>
    <t>Hair Trial</t>
  </si>
  <si>
    <t>Makeup</t>
  </si>
  <si>
    <t>Makeup Trial</t>
  </si>
  <si>
    <t>Nails</t>
  </si>
  <si>
    <t>Facial</t>
  </si>
  <si>
    <t>Bride</t>
  </si>
  <si>
    <t>Wax</t>
  </si>
  <si>
    <t>Massage</t>
  </si>
  <si>
    <t>The Groom</t>
  </si>
  <si>
    <t>Suit</t>
  </si>
  <si>
    <t>Tie</t>
  </si>
  <si>
    <t>Cufflinks</t>
  </si>
  <si>
    <t>Haircut &amp; Shave</t>
  </si>
  <si>
    <t>Print</t>
  </si>
  <si>
    <t>Address Labels</t>
  </si>
  <si>
    <t>Save the Dates</t>
  </si>
  <si>
    <t>STD Postage</t>
  </si>
  <si>
    <t>Invitations</t>
  </si>
  <si>
    <t>Invite Postage</t>
  </si>
  <si>
    <t>Luncheon Invitations</t>
  </si>
  <si>
    <t>Programs</t>
  </si>
  <si>
    <t>Place Cards</t>
  </si>
  <si>
    <t>Menu Cards</t>
  </si>
  <si>
    <t>Table Numbers</t>
  </si>
  <si>
    <t>Thank You Notes</t>
  </si>
  <si>
    <t>TYN Postage</t>
  </si>
  <si>
    <t>Calligraphy</t>
  </si>
  <si>
    <t>Flowers</t>
  </si>
  <si>
    <t>Ceremony Decorations</t>
  </si>
  <si>
    <t>Reception Decorations/Centerpieces</t>
  </si>
  <si>
    <t>Bride's Bouquet</t>
  </si>
  <si>
    <t>Bridesmaid Bouquets</t>
  </si>
  <si>
    <t>Groom &amp; Groomsmen Boutonnieres</t>
  </si>
  <si>
    <t>Flower Girl Flowers</t>
  </si>
  <si>
    <t>Additional Boutonnieres &amp; Corsages</t>
  </si>
  <si>
    <t>Delivery &amp; Set Up</t>
  </si>
  <si>
    <t>Event Design</t>
  </si>
  <si>
    <t>Consultants</t>
  </si>
  <si>
    <t>Lighting</t>
  </si>
  <si>
    <t>Decorations</t>
  </si>
  <si>
    <t>Ceremony Tools</t>
  </si>
  <si>
    <t>Aisle Runner</t>
  </si>
  <si>
    <t>Flower Girl Basket</t>
  </si>
  <si>
    <t>Ring Bearer Pillow</t>
  </si>
  <si>
    <t>His Ring</t>
  </si>
  <si>
    <t>Her Ring</t>
  </si>
  <si>
    <t>Groom</t>
  </si>
  <si>
    <t>Bubbles</t>
  </si>
  <si>
    <t>Reception Tools</t>
  </si>
  <si>
    <t>Guest Book</t>
  </si>
  <si>
    <t>Favors</t>
  </si>
  <si>
    <t>Sparklers</t>
  </si>
  <si>
    <t>Capturing</t>
  </si>
  <si>
    <t>Photography</t>
  </si>
  <si>
    <t>Videography</t>
  </si>
  <si>
    <t>Logistics</t>
  </si>
  <si>
    <t>Transportation</t>
  </si>
  <si>
    <t>Bride and Bridesmaids Lodging</t>
  </si>
  <si>
    <t>Groom and Groomsmen Lodging</t>
  </si>
  <si>
    <t>Bride and Groom's Hotel Room</t>
  </si>
  <si>
    <t>Bride and Groom</t>
  </si>
  <si>
    <t>Wedding Coordinator</t>
  </si>
  <si>
    <t>Event Insurance</t>
  </si>
  <si>
    <t>Marriage License</t>
  </si>
  <si>
    <t>Pre-Wedding Events</t>
  </si>
  <si>
    <t>Bachelor Party</t>
  </si>
  <si>
    <t>Groomsmen</t>
  </si>
  <si>
    <t>Bachelorette Party</t>
  </si>
  <si>
    <t>Bridesmaids</t>
  </si>
  <si>
    <t>Bridesmaid Luncheon</t>
  </si>
  <si>
    <t>Rehearsal Dinner</t>
  </si>
  <si>
    <t>Gifts</t>
  </si>
  <si>
    <t>Readers</t>
  </si>
  <si>
    <t>Officiant</t>
  </si>
  <si>
    <t>Parents</t>
  </si>
  <si>
    <t>Welcome Bags</t>
  </si>
  <si>
    <t>Honeymoon</t>
  </si>
  <si>
    <t>Airfare</t>
  </si>
  <si>
    <t>Accomodations</t>
  </si>
  <si>
    <t>Rental Car</t>
  </si>
  <si>
    <t>Activities</t>
  </si>
  <si>
    <t>Estimated # of Guests:</t>
  </si>
  <si>
    <t>Who Is Paying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</si>
</sst>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;[Red]&quot;$&quot;#,##0.00"/>
    <numFmt numFmtId="165" formatCode="_-&quot;$&quot;* #,##0.00_-;\-&quot;$&quot;* #,##0.00_-;_-&quot;$&quot;* &quot;-&quot;??_-;_-@"/>
  </numFmts>
  <fonts count="5">
    <font>
      <sz val="12.0"/>
      <color rgb="FF000000"/>
      <name val="Calibri"/>
    </font>
    <font>
      <b/>
      <sz val="12.0"/>
      <name val="Calibri"/>
    </font>
    <font>
      <b/>
      <sz val="12.0"/>
      <color rgb="FF000000"/>
      <name val="Calibri"/>
    </font>
    <font>
      <b/>
      <i/>
      <sz val="12.0"/>
      <color rgb="FF000000"/>
      <name val="Calibri"/>
    </font>
    <font>
      <sz val="12.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76923C"/>
        <bgColor rgb="FF76923C"/>
      </patternFill>
    </fill>
    <fill>
      <patternFill patternType="solid">
        <fgColor rgb="FFC2D69B"/>
        <bgColor rgb="FFC2D69B"/>
      </patternFill>
    </fill>
    <fill>
      <patternFill patternType="solid">
        <fgColor rgb="FFEAF1DD"/>
        <bgColor rgb="FFEAF1DD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1" fillId="2" fontId="2" numFmtId="0" xfId="0" applyAlignment="1" applyBorder="1" applyFont="1">
      <alignment horizontal="center" readingOrder="0" shrinkToFit="0" vertical="center" wrapText="1"/>
    </xf>
    <xf borderId="1" fillId="2" fontId="2" numFmtId="0" xfId="0" applyAlignment="1" applyBorder="1" applyFont="1">
      <alignment horizontal="center" vertical="center"/>
    </xf>
    <xf borderId="1" fillId="2" fontId="3" numFmtId="0" xfId="0" applyAlignment="1" applyBorder="1" applyFont="1">
      <alignment horizontal="center" shrinkToFit="0" vertical="center" wrapText="1"/>
    </xf>
    <xf borderId="0" fillId="0" fontId="0" numFmtId="0" xfId="0" applyFont="1"/>
    <xf borderId="0" fillId="0" fontId="0" numFmtId="0" xfId="0" applyAlignment="1" applyFont="1">
      <alignment vertical="center"/>
    </xf>
    <xf borderId="1" fillId="3" fontId="2" numFmtId="0" xfId="0" applyAlignment="1" applyBorder="1" applyFill="1" applyFont="1">
      <alignment vertical="center"/>
    </xf>
    <xf borderId="1" fillId="3" fontId="2" numFmtId="164" xfId="0" applyAlignment="1" applyBorder="1" applyFont="1" applyNumberFormat="1">
      <alignment vertical="center"/>
    </xf>
    <xf borderId="1" fillId="3" fontId="2" numFmtId="165" xfId="0" applyAlignment="1" applyBorder="1" applyFont="1" applyNumberFormat="1">
      <alignment horizontal="center" vertical="center"/>
    </xf>
    <xf borderId="1" fillId="4" fontId="0" numFmtId="0" xfId="0" applyAlignment="1" applyBorder="1" applyFill="1" applyFont="1">
      <alignment vertical="center"/>
    </xf>
    <xf borderId="1" fillId="4" fontId="0" numFmtId="164" xfId="0" applyAlignment="1" applyBorder="1" applyFont="1" applyNumberFormat="1">
      <alignment vertical="center"/>
    </xf>
    <xf borderId="1" fillId="4" fontId="0" numFmtId="165" xfId="0" applyAlignment="1" applyBorder="1" applyFont="1" applyNumberFormat="1">
      <alignment horizontal="center" vertical="center"/>
    </xf>
    <xf borderId="1" fillId="4" fontId="0" numFmtId="164" xfId="0" applyAlignment="1" applyBorder="1" applyFont="1" applyNumberFormat="1">
      <alignment readingOrder="0" vertical="center"/>
    </xf>
    <xf borderId="0" fillId="0" fontId="0" numFmtId="0" xfId="0" applyAlignment="1" applyFont="1">
      <alignment horizontal="right"/>
    </xf>
    <xf borderId="0" fillId="0" fontId="0" numFmtId="164" xfId="0" applyFont="1" applyNumberFormat="1"/>
    <xf borderId="1" fillId="4" fontId="0" numFmtId="165" xfId="0" applyAlignment="1" applyBorder="1" applyFont="1" applyNumberFormat="1">
      <alignment horizontal="center" readingOrder="0" vertical="center"/>
    </xf>
    <xf borderId="1" fillId="4" fontId="0" numFmtId="164" xfId="0" applyAlignment="1" applyBorder="1" applyFont="1" applyNumberFormat="1">
      <alignment horizontal="right" vertical="center"/>
    </xf>
    <xf borderId="1" fillId="3" fontId="2" numFmtId="0" xfId="0" applyAlignment="1" applyBorder="1" applyFont="1">
      <alignment horizontal="center" vertical="center"/>
    </xf>
    <xf borderId="1" fillId="4" fontId="0" numFmtId="0" xfId="0" applyAlignment="1" applyBorder="1" applyFont="1">
      <alignment horizontal="center" vertical="center"/>
    </xf>
    <xf borderId="0" fillId="0" fontId="0" numFmtId="0" xfId="0" applyAlignment="1" applyFont="1">
      <alignment horizontal="center" vertical="center"/>
    </xf>
    <xf borderId="2" fillId="0" fontId="0" numFmtId="0" xfId="0" applyAlignment="1" applyBorder="1" applyFont="1">
      <alignment horizontal="center" vertical="center"/>
    </xf>
    <xf borderId="3" fillId="2" fontId="2" numFmtId="0" xfId="0" applyAlignment="1" applyBorder="1" applyFont="1">
      <alignment horizontal="center" vertical="center"/>
    </xf>
    <xf borderId="1" fillId="3" fontId="0" numFmtId="0" xfId="0" applyAlignment="1" applyBorder="1" applyFont="1">
      <alignment horizontal="center" vertical="center"/>
    </xf>
    <xf borderId="1" fillId="2" fontId="1" numFmtId="0" xfId="0" applyAlignment="1" applyBorder="1" applyFont="1">
      <alignment horizontal="center" vertical="center"/>
    </xf>
    <xf borderId="1" fillId="2" fontId="1" numFmtId="0" xfId="0" applyAlignment="1" applyBorder="1" applyFont="1">
      <alignment horizontal="center" readingOrder="0" vertical="center"/>
    </xf>
    <xf borderId="4" fillId="3" fontId="4" numFmtId="0" xfId="0" applyAlignment="1" applyBorder="1" applyFont="1">
      <alignment horizontal="left" vertical="center"/>
    </xf>
    <xf borderId="1" fillId="4" fontId="4" numFmtId="164" xfId="0" applyAlignment="1" applyBorder="1" applyFont="1" applyNumberFormat="1">
      <alignment horizontal="right" vertical="center"/>
    </xf>
    <xf borderId="5" fillId="3" fontId="4" numFmtId="0" xfId="0" applyAlignment="1" applyBorder="1" applyFont="1">
      <alignment horizontal="left" vertical="center"/>
    </xf>
    <xf borderId="3" fillId="3" fontId="4" numFmtId="0" xfId="0" applyAlignment="1" applyBorder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1.22" defaultRowHeight="15.0"/>
  <cols>
    <col customWidth="1" min="1" max="1" width="16.44"/>
    <col customWidth="1" min="2" max="2" width="13.11"/>
    <col customWidth="1" min="3" max="3" width="13.44"/>
    <col customWidth="1" min="4" max="4" width="16.78"/>
    <col customWidth="1" min="5" max="6" width="13.67"/>
    <col customWidth="1" min="7" max="11" width="10.78"/>
    <col customWidth="1" min="12" max="24" width="10.44"/>
  </cols>
  <sheetData>
    <row r="1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5"/>
      <c r="H1" s="5"/>
      <c r="I1" s="5"/>
      <c r="J1" s="5"/>
      <c r="K1" s="6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>
      <c r="A2" s="7" t="s">
        <v>6</v>
      </c>
      <c r="B2" s="8">
        <f t="shared" ref="B2:C2" si="1">SUBTOTAL(9,B3:B109)</f>
        <v>22171.15</v>
      </c>
      <c r="C2" s="8">
        <f t="shared" si="1"/>
        <v>0</v>
      </c>
      <c r="D2" s="9"/>
      <c r="E2" s="9"/>
      <c r="F2" s="9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>
      <c r="A3" s="7" t="s">
        <v>7</v>
      </c>
      <c r="B3" s="8">
        <f t="shared" ref="B3:C3" si="2">SUBTOTAL(9,B4:B6)</f>
        <v>300</v>
      </c>
      <c r="C3" s="8">
        <f t="shared" si="2"/>
        <v>0</v>
      </c>
      <c r="D3" s="9"/>
      <c r="E3" s="9"/>
      <c r="F3" s="9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>
      <c r="A4" s="10" t="s">
        <v>8</v>
      </c>
      <c r="B4" s="11">
        <v>100.0</v>
      </c>
      <c r="C4" s="11"/>
      <c r="D4" s="12" t="s">
        <v>9</v>
      </c>
      <c r="E4" s="12"/>
      <c r="F4" s="12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>
      <c r="A5" s="10" t="s">
        <v>10</v>
      </c>
      <c r="B5" s="11">
        <v>50.0</v>
      </c>
      <c r="C5" s="11"/>
      <c r="D5" s="12" t="s">
        <v>9</v>
      </c>
      <c r="E5" s="12"/>
      <c r="F5" s="12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>
      <c r="A6" s="10" t="s">
        <v>11</v>
      </c>
      <c r="B6" s="11">
        <v>150.0</v>
      </c>
      <c r="C6" s="11"/>
      <c r="D6" s="12" t="s">
        <v>9</v>
      </c>
      <c r="E6" s="12"/>
      <c r="F6" s="12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>
      <c r="A7" s="7" t="s">
        <v>12</v>
      </c>
      <c r="B7" s="8">
        <f t="shared" ref="B7:C7" si="3">SUBTOTAL(9,B8:B18)</f>
        <v>8250</v>
      </c>
      <c r="C7" s="8">
        <f t="shared" si="3"/>
        <v>0</v>
      </c>
      <c r="D7" s="9"/>
      <c r="E7" s="9"/>
      <c r="F7" s="9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>
      <c r="A8" s="10" t="s">
        <v>8</v>
      </c>
      <c r="B8" s="13">
        <v>3000.0</v>
      </c>
      <c r="C8" s="11"/>
      <c r="D8" s="12" t="s">
        <v>9</v>
      </c>
      <c r="E8" s="12" t="s">
        <v>13</v>
      </c>
      <c r="F8" s="12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>
      <c r="A9" s="10" t="s">
        <v>14</v>
      </c>
      <c r="B9" s="13">
        <v>500.0</v>
      </c>
      <c r="C9" s="13"/>
      <c r="D9" s="12" t="s">
        <v>9</v>
      </c>
      <c r="E9" s="12"/>
      <c r="F9" s="12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>
      <c r="A10" s="10" t="s">
        <v>11</v>
      </c>
      <c r="B10" s="11">
        <v>150.0</v>
      </c>
      <c r="C10" s="11"/>
      <c r="D10" s="12" t="s">
        <v>9</v>
      </c>
      <c r="E10" s="12"/>
      <c r="F10" s="12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>
      <c r="A11" s="10" t="s">
        <v>15</v>
      </c>
      <c r="B11" s="11">
        <v>0.0</v>
      </c>
      <c r="C11" s="11"/>
      <c r="D11" s="12" t="s">
        <v>9</v>
      </c>
      <c r="E11" s="12"/>
      <c r="F11" s="12" t="s">
        <v>13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>
      <c r="A12" s="10" t="s">
        <v>16</v>
      </c>
      <c r="B12" s="11">
        <v>0.0</v>
      </c>
      <c r="C12" s="11"/>
      <c r="D12" s="12" t="s">
        <v>9</v>
      </c>
      <c r="E12" s="12"/>
      <c r="F12" s="12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>
      <c r="A13" s="10" t="s">
        <v>17</v>
      </c>
      <c r="B13" s="11">
        <v>0.0</v>
      </c>
      <c r="C13" s="11"/>
      <c r="D13" s="12" t="s">
        <v>9</v>
      </c>
      <c r="E13" s="12"/>
      <c r="F13" s="12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>
      <c r="A14" s="10" t="s">
        <v>18</v>
      </c>
      <c r="B14" s="11">
        <f>10*Sums!$B3</f>
        <v>1500</v>
      </c>
      <c r="C14" s="11"/>
      <c r="D14" s="12" t="s">
        <v>9</v>
      </c>
      <c r="E14" s="12" t="s">
        <v>13</v>
      </c>
      <c r="F14" s="12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>
      <c r="A15" s="10" t="s">
        <v>19</v>
      </c>
      <c r="B15" s="11">
        <f>B14*0.2</f>
        <v>300</v>
      </c>
      <c r="C15" s="11"/>
      <c r="D15" s="12" t="s">
        <v>9</v>
      </c>
      <c r="E15" s="12"/>
      <c r="F15" s="12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>
      <c r="A16" s="10" t="s">
        <v>20</v>
      </c>
      <c r="B16" s="11">
        <f>5*3*Sums!$B3</f>
        <v>2250</v>
      </c>
      <c r="C16" s="11"/>
      <c r="D16" s="12" t="s">
        <v>21</v>
      </c>
      <c r="E16" s="12"/>
      <c r="F16" s="12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>
      <c r="A17" s="10" t="s">
        <v>22</v>
      </c>
      <c r="B17" s="11">
        <f>B16*0.2</f>
        <v>450</v>
      </c>
      <c r="C17" s="11"/>
      <c r="D17" s="12" t="s">
        <v>21</v>
      </c>
      <c r="E17" s="12"/>
      <c r="F17" s="12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>
      <c r="A18" s="10" t="s">
        <v>23</v>
      </c>
      <c r="B18" s="13">
        <v>100.0</v>
      </c>
      <c r="C18" s="11"/>
      <c r="D18" s="12" t="s">
        <v>9</v>
      </c>
      <c r="E18" s="12"/>
      <c r="F18" s="12" t="s">
        <v>13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>
      <c r="A19" s="7" t="s">
        <v>24</v>
      </c>
      <c r="B19" s="8">
        <f t="shared" ref="B19:C19" si="4">SUBTOTAL(9,B20:B34)</f>
        <v>1040</v>
      </c>
      <c r="C19" s="8">
        <f t="shared" si="4"/>
        <v>0</v>
      </c>
      <c r="D19" s="9"/>
      <c r="E19" s="9"/>
      <c r="F19" s="9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>
      <c r="A20" s="10" t="s">
        <v>25</v>
      </c>
      <c r="B20" s="11">
        <v>500.0</v>
      </c>
      <c r="C20" s="11"/>
      <c r="D20" s="12" t="s">
        <v>9</v>
      </c>
      <c r="E20" s="12"/>
      <c r="F20" s="12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ht="15.75" customHeight="1">
      <c r="A21" s="10" t="s">
        <v>26</v>
      </c>
      <c r="B21" s="11">
        <v>75.0</v>
      </c>
      <c r="C21" s="11"/>
      <c r="D21" s="12" t="s">
        <v>9</v>
      </c>
      <c r="E21" s="12"/>
      <c r="F21" s="12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ht="15.75" customHeight="1">
      <c r="A22" s="10" t="s">
        <v>27</v>
      </c>
      <c r="B22" s="13">
        <v>100.0</v>
      </c>
      <c r="C22" s="11"/>
      <c r="D22" s="12" t="s">
        <v>9</v>
      </c>
      <c r="E22" s="12"/>
      <c r="F22" s="12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ht="15.75" customHeight="1">
      <c r="A23" s="10" t="s">
        <v>28</v>
      </c>
      <c r="B23" s="13">
        <v>100.0</v>
      </c>
      <c r="C23" s="11"/>
      <c r="D23" s="12" t="s">
        <v>9</v>
      </c>
      <c r="E23" s="12"/>
      <c r="F23" s="12" t="s">
        <v>13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ht="15.75" customHeight="1">
      <c r="A24" s="10" t="s">
        <v>29</v>
      </c>
      <c r="B24" s="11">
        <v>30.0</v>
      </c>
      <c r="C24" s="11"/>
      <c r="D24" s="12" t="s">
        <v>9</v>
      </c>
      <c r="E24" s="12"/>
      <c r="F24" s="12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ht="15.75" customHeight="1">
      <c r="A25" s="10" t="s">
        <v>30</v>
      </c>
      <c r="B25" s="11">
        <v>50.0</v>
      </c>
      <c r="C25" s="11"/>
      <c r="D25" s="12" t="s">
        <v>9</v>
      </c>
      <c r="E25" s="12"/>
      <c r="F25" s="12" t="s">
        <v>13</v>
      </c>
      <c r="G25" s="5"/>
      <c r="H25" s="14"/>
      <c r="I25" s="1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ht="15.75" customHeight="1">
      <c r="A26" s="10" t="s">
        <v>31</v>
      </c>
      <c r="B26" s="13">
        <v>20.0</v>
      </c>
      <c r="C26" s="11"/>
      <c r="D26" s="12" t="s">
        <v>9</v>
      </c>
      <c r="E26" s="12"/>
      <c r="F26" s="12"/>
      <c r="G26" s="5"/>
      <c r="H26" s="14"/>
      <c r="I26" s="1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ht="15.75" customHeight="1">
      <c r="A27" s="10" t="s">
        <v>32</v>
      </c>
      <c r="B27" s="11">
        <v>75.0</v>
      </c>
      <c r="C27" s="11"/>
      <c r="D27" s="12" t="s">
        <v>9</v>
      </c>
      <c r="E27" s="12"/>
      <c r="F27" s="12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ht="15.75" customHeight="1">
      <c r="A28" s="10" t="s">
        <v>33</v>
      </c>
      <c r="B28" s="11">
        <v>0.0</v>
      </c>
      <c r="C28" s="11"/>
      <c r="D28" s="12" t="s">
        <v>9</v>
      </c>
      <c r="E28" s="12"/>
      <c r="F28" s="12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ht="15.75" customHeight="1">
      <c r="A29" s="10" t="s">
        <v>34</v>
      </c>
      <c r="B29" s="11">
        <v>0.0</v>
      </c>
      <c r="C29" s="11"/>
      <c r="D29" s="12" t="s">
        <v>9</v>
      </c>
      <c r="E29" s="12"/>
      <c r="F29" s="12" t="s">
        <v>13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ht="15.75" customHeight="1">
      <c r="A30" s="10" t="s">
        <v>35</v>
      </c>
      <c r="B30" s="11">
        <v>0.0</v>
      </c>
      <c r="C30" s="11"/>
      <c r="D30" s="12" t="s">
        <v>9</v>
      </c>
      <c r="E30" s="12"/>
      <c r="F30" s="12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ht="15.75" customHeight="1">
      <c r="A31" s="10" t="s">
        <v>36</v>
      </c>
      <c r="B31" s="11">
        <v>90.0</v>
      </c>
      <c r="C31" s="11"/>
      <c r="D31" s="12" t="s">
        <v>9</v>
      </c>
      <c r="E31" s="12"/>
      <c r="F31" s="12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ht="15.75" customHeight="1">
      <c r="A32" s="10" t="s">
        <v>37</v>
      </c>
      <c r="B32" s="11">
        <v>0.0</v>
      </c>
      <c r="C32" s="11"/>
      <c r="D32" s="12" t="s">
        <v>38</v>
      </c>
      <c r="E32" s="12"/>
      <c r="F32" s="12" t="s">
        <v>13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ht="15.75" customHeight="1">
      <c r="A33" s="10" t="s">
        <v>39</v>
      </c>
      <c r="B33" s="11">
        <v>0.0</v>
      </c>
      <c r="C33" s="11"/>
      <c r="D33" s="12" t="s">
        <v>38</v>
      </c>
      <c r="E33" s="12"/>
      <c r="F33" s="12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ht="15.75" customHeight="1">
      <c r="A34" s="10" t="s">
        <v>40</v>
      </c>
      <c r="B34" s="11">
        <v>0.0</v>
      </c>
      <c r="C34" s="11"/>
      <c r="D34" s="12" t="s">
        <v>38</v>
      </c>
      <c r="E34" s="12"/>
      <c r="F34" s="12" t="s">
        <v>13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ht="15.75" customHeight="1">
      <c r="A35" s="7" t="s">
        <v>41</v>
      </c>
      <c r="B35" s="8">
        <f t="shared" ref="B35:C35" si="5">SUBTOTAL(9,B36:B40)</f>
        <v>190</v>
      </c>
      <c r="C35" s="8">
        <f t="shared" si="5"/>
        <v>0</v>
      </c>
      <c r="D35" s="9"/>
      <c r="E35" s="9"/>
      <c r="F35" s="9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ht="15.75" customHeight="1">
      <c r="A36" s="10" t="s">
        <v>42</v>
      </c>
      <c r="B36" s="11">
        <v>150.0</v>
      </c>
      <c r="C36" s="11"/>
      <c r="D36" s="12" t="s">
        <v>21</v>
      </c>
      <c r="E36" s="12"/>
      <c r="F36" s="12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ht="15.75" customHeight="1">
      <c r="A37" s="10" t="s">
        <v>43</v>
      </c>
      <c r="B37" s="11">
        <v>20.0</v>
      </c>
      <c r="C37" s="11"/>
      <c r="D37" s="12" t="s">
        <v>21</v>
      </c>
      <c r="E37" s="12"/>
      <c r="F37" s="12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ht="15.75" customHeight="1">
      <c r="A38" s="10" t="s">
        <v>30</v>
      </c>
      <c r="B38" s="11">
        <v>0.0</v>
      </c>
      <c r="C38" s="11"/>
      <c r="D38" s="12" t="s">
        <v>21</v>
      </c>
      <c r="E38" s="12"/>
      <c r="F38" s="12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ht="15.75" customHeight="1">
      <c r="A39" s="10" t="s">
        <v>44</v>
      </c>
      <c r="B39" s="11">
        <v>0.0</v>
      </c>
      <c r="C39" s="11"/>
      <c r="D39" s="12" t="s">
        <v>21</v>
      </c>
      <c r="E39" s="12"/>
      <c r="F39" s="12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ht="15.75" customHeight="1">
      <c r="A40" s="10" t="s">
        <v>45</v>
      </c>
      <c r="B40" s="11">
        <v>20.0</v>
      </c>
      <c r="C40" s="11"/>
      <c r="D40" s="12" t="s">
        <v>21</v>
      </c>
      <c r="E40" s="12"/>
      <c r="F40" s="12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ht="15.75" customHeight="1">
      <c r="A41" s="7" t="s">
        <v>46</v>
      </c>
      <c r="B41" s="8">
        <f t="shared" ref="B41:C41" si="6">SUBTOTAL(9,B42:B54)</f>
        <v>826.15</v>
      </c>
      <c r="C41" s="8">
        <f t="shared" si="6"/>
        <v>0</v>
      </c>
      <c r="D41" s="9"/>
      <c r="E41" s="9"/>
      <c r="F41" s="9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ht="15.75" customHeight="1">
      <c r="A42" s="10" t="s">
        <v>47</v>
      </c>
      <c r="B42" s="13">
        <v>120.0</v>
      </c>
      <c r="C42" s="11"/>
      <c r="D42" s="12" t="s">
        <v>9</v>
      </c>
      <c r="E42" s="12"/>
      <c r="F42" s="12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ht="15.75" customHeight="1">
      <c r="A43" s="10" t="s">
        <v>48</v>
      </c>
      <c r="B43" s="13">
        <v>150.0</v>
      </c>
      <c r="C43" s="11"/>
      <c r="D43" s="12" t="s">
        <v>9</v>
      </c>
      <c r="E43" s="12"/>
      <c r="F43" s="12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ht="15.75" customHeight="1">
      <c r="A44" s="10" t="s">
        <v>49</v>
      </c>
      <c r="B44" s="11">
        <f>0.49*Sums!B3*0.3</f>
        <v>22.05</v>
      </c>
      <c r="C44" s="11"/>
      <c r="D44" s="12" t="s">
        <v>9</v>
      </c>
      <c r="E44" s="12"/>
      <c r="F44" s="12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ht="15.75" customHeight="1">
      <c r="A45" s="10" t="s">
        <v>50</v>
      </c>
      <c r="B45" s="13">
        <v>300.0</v>
      </c>
      <c r="C45" s="11"/>
      <c r="D45" s="12" t="s">
        <v>9</v>
      </c>
      <c r="E45" s="12" t="s">
        <v>13</v>
      </c>
      <c r="F45" s="12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ht="15.75" customHeight="1">
      <c r="A46" s="10" t="s">
        <v>51</v>
      </c>
      <c r="B46" s="11">
        <f>B44</f>
        <v>22.05</v>
      </c>
      <c r="C46" s="11"/>
      <c r="D46" s="12" t="s">
        <v>9</v>
      </c>
      <c r="E46" s="12"/>
      <c r="F46" s="12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ht="15.75" customHeight="1">
      <c r="A47" s="10" t="s">
        <v>52</v>
      </c>
      <c r="B47" s="11">
        <v>0.0</v>
      </c>
      <c r="C47" s="11"/>
      <c r="D47" s="12" t="s">
        <v>9</v>
      </c>
      <c r="E47" s="12"/>
      <c r="F47" s="12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ht="15.75" customHeight="1">
      <c r="A48" s="10" t="s">
        <v>53</v>
      </c>
      <c r="B48" s="11">
        <v>100.0</v>
      </c>
      <c r="C48" s="11"/>
      <c r="D48" s="12" t="s">
        <v>9</v>
      </c>
      <c r="E48" s="12"/>
      <c r="F48" s="12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ht="15.75" customHeight="1">
      <c r="A49" s="10" t="s">
        <v>54</v>
      </c>
      <c r="B49" s="11">
        <v>20.0</v>
      </c>
      <c r="C49" s="11"/>
      <c r="D49" s="12" t="s">
        <v>9</v>
      </c>
      <c r="E49" s="12"/>
      <c r="F49" s="12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ht="15.75" customHeight="1">
      <c r="A50" s="10" t="s">
        <v>55</v>
      </c>
      <c r="B50" s="11">
        <v>0.0</v>
      </c>
      <c r="C50" s="11"/>
      <c r="D50" s="12" t="s">
        <v>9</v>
      </c>
      <c r="E50" s="12"/>
      <c r="F50" s="12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ht="15.75" customHeight="1">
      <c r="A51" s="10" t="s">
        <v>56</v>
      </c>
      <c r="B51" s="11">
        <v>20.0</v>
      </c>
      <c r="C51" s="11"/>
      <c r="D51" s="12" t="s">
        <v>9</v>
      </c>
      <c r="E51" s="12"/>
      <c r="F51" s="12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ht="15.75" customHeight="1">
      <c r="A52" s="10" t="s">
        <v>57</v>
      </c>
      <c r="B52" s="11">
        <v>50.0</v>
      </c>
      <c r="C52" s="11"/>
      <c r="D52" s="12" t="s">
        <v>9</v>
      </c>
      <c r="E52" s="12"/>
      <c r="F52" s="12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ht="15.75" customHeight="1">
      <c r="A53" s="10" t="s">
        <v>58</v>
      </c>
      <c r="B53" s="11">
        <f>B44</f>
        <v>22.05</v>
      </c>
      <c r="C53" s="11"/>
      <c r="D53" s="12" t="s">
        <v>9</v>
      </c>
      <c r="E53" s="12"/>
      <c r="F53" s="12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ht="15.75" customHeight="1">
      <c r="A54" s="10" t="s">
        <v>59</v>
      </c>
      <c r="B54" s="11">
        <v>0.0</v>
      </c>
      <c r="C54" s="11"/>
      <c r="D54" s="12" t="s">
        <v>9</v>
      </c>
      <c r="E54" s="12"/>
      <c r="F54" s="12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ht="15.75" customHeight="1">
      <c r="A55" s="7" t="s">
        <v>60</v>
      </c>
      <c r="B55" s="8">
        <f t="shared" ref="B55:C55" si="7">SUBTOTAL(9,B56:B63)</f>
        <v>1210</v>
      </c>
      <c r="C55" s="8">
        <f t="shared" si="7"/>
        <v>0</v>
      </c>
      <c r="D55" s="9"/>
      <c r="E55" s="9"/>
      <c r="F55" s="9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ht="15.75" customHeight="1">
      <c r="A56" s="10" t="s">
        <v>61</v>
      </c>
      <c r="B56" s="11">
        <v>250.0</v>
      </c>
      <c r="C56" s="11"/>
      <c r="D56" s="12" t="s">
        <v>9</v>
      </c>
      <c r="E56" s="12"/>
      <c r="F56" s="12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ht="15.75" customHeight="1">
      <c r="A57" s="10" t="s">
        <v>62</v>
      </c>
      <c r="B57" s="13">
        <v>500.0</v>
      </c>
      <c r="C57" s="11"/>
      <c r="D57" s="12" t="s">
        <v>9</v>
      </c>
      <c r="E57" s="12" t="s">
        <v>13</v>
      </c>
      <c r="F57" s="12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ht="15.75" customHeight="1">
      <c r="A58" s="10" t="s">
        <v>63</v>
      </c>
      <c r="B58" s="11">
        <v>100.0</v>
      </c>
      <c r="C58" s="11"/>
      <c r="D58" s="12" t="s">
        <v>21</v>
      </c>
      <c r="E58" s="12" t="s">
        <v>13</v>
      </c>
      <c r="F58" s="12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ht="15.75" customHeight="1">
      <c r="A59" s="10" t="s">
        <v>64</v>
      </c>
      <c r="B59" s="11">
        <v>300.0</v>
      </c>
      <c r="C59" s="11"/>
      <c r="D59" s="12" t="s">
        <v>9</v>
      </c>
      <c r="E59" s="12"/>
      <c r="F59" s="12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ht="15.75" customHeight="1">
      <c r="A60" s="10" t="s">
        <v>65</v>
      </c>
      <c r="B60" s="11">
        <v>10.0</v>
      </c>
      <c r="C60" s="11"/>
      <c r="D60" s="12" t="s">
        <v>21</v>
      </c>
      <c r="E60" s="12"/>
      <c r="F60" s="12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ht="15.75" customHeight="1">
      <c r="A61" s="10" t="s">
        <v>66</v>
      </c>
      <c r="B61" s="11">
        <v>0.0</v>
      </c>
      <c r="C61" s="11"/>
      <c r="D61" s="12" t="s">
        <v>9</v>
      </c>
      <c r="E61" s="12"/>
      <c r="F61" s="12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ht="15.75" customHeight="1">
      <c r="A62" s="10" t="s">
        <v>67</v>
      </c>
      <c r="B62" s="11">
        <v>0.0</v>
      </c>
      <c r="C62" s="11"/>
      <c r="D62" s="12" t="s">
        <v>9</v>
      </c>
      <c r="E62" s="12"/>
      <c r="F62" s="12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ht="15.75" customHeight="1">
      <c r="A63" s="10" t="s">
        <v>68</v>
      </c>
      <c r="B63" s="11">
        <v>50.0</v>
      </c>
      <c r="C63" s="11"/>
      <c r="D63" s="12" t="s">
        <v>9</v>
      </c>
      <c r="E63" s="12"/>
      <c r="F63" s="12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ht="15.75" customHeight="1">
      <c r="A64" s="7" t="s">
        <v>69</v>
      </c>
      <c r="B64" s="8">
        <f t="shared" ref="B64:C64" si="8">SUBTOTAL(9,B65:B67)</f>
        <v>900</v>
      </c>
      <c r="C64" s="8">
        <f t="shared" si="8"/>
        <v>0</v>
      </c>
      <c r="D64" s="9"/>
      <c r="E64" s="9"/>
      <c r="F64" s="9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ht="15.75" customHeight="1">
      <c r="A65" s="10" t="s">
        <v>70</v>
      </c>
      <c r="B65" s="13">
        <v>500.0</v>
      </c>
      <c r="C65" s="11"/>
      <c r="D65" s="12" t="s">
        <v>9</v>
      </c>
      <c r="E65" s="16" t="s">
        <v>13</v>
      </c>
      <c r="F65" s="12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ht="15.75" customHeight="1">
      <c r="A66" s="10" t="s">
        <v>71</v>
      </c>
      <c r="B66" s="13">
        <v>200.0</v>
      </c>
      <c r="C66" s="11"/>
      <c r="D66" s="12" t="s">
        <v>9</v>
      </c>
      <c r="E66" s="12"/>
      <c r="F66" s="12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ht="15.75" customHeight="1">
      <c r="A67" s="10" t="s">
        <v>72</v>
      </c>
      <c r="B67" s="11">
        <v>200.0</v>
      </c>
      <c r="C67" s="11"/>
      <c r="D67" s="12" t="s">
        <v>9</v>
      </c>
      <c r="E67" s="12"/>
      <c r="F67" s="12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ht="15.75" customHeight="1">
      <c r="A68" s="7" t="s">
        <v>73</v>
      </c>
      <c r="B68" s="8">
        <f t="shared" ref="B68:C68" si="9">SUBTOTAL(9,B69:B74)</f>
        <v>500</v>
      </c>
      <c r="C68" s="8">
        <f t="shared" si="9"/>
        <v>0</v>
      </c>
      <c r="D68" s="9"/>
      <c r="E68" s="9"/>
      <c r="F68" s="9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ht="15.75" customHeight="1">
      <c r="A69" s="10" t="s">
        <v>74</v>
      </c>
      <c r="B69" s="11">
        <v>0.0</v>
      </c>
      <c r="C69" s="11"/>
      <c r="D69" s="12" t="s">
        <v>9</v>
      </c>
      <c r="E69" s="12"/>
      <c r="F69" s="12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ht="15.75" customHeight="1">
      <c r="A70" s="10" t="s">
        <v>75</v>
      </c>
      <c r="B70" s="11">
        <v>0.0</v>
      </c>
      <c r="C70" s="11"/>
      <c r="D70" s="12" t="s">
        <v>9</v>
      </c>
      <c r="E70" s="12"/>
      <c r="F70" s="12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ht="15.75" customHeight="1">
      <c r="A71" s="10" t="s">
        <v>76</v>
      </c>
      <c r="B71" s="11">
        <v>0.0</v>
      </c>
      <c r="C71" s="11"/>
      <c r="D71" s="12" t="s">
        <v>9</v>
      </c>
      <c r="E71" s="12"/>
      <c r="F71" s="12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ht="15.75" customHeight="1">
      <c r="A72" s="10" t="s">
        <v>77</v>
      </c>
      <c r="B72" s="11">
        <v>200.0</v>
      </c>
      <c r="C72" s="11"/>
      <c r="D72" s="12" t="s">
        <v>38</v>
      </c>
      <c r="E72" s="12"/>
      <c r="F72" s="12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ht="15.75" customHeight="1">
      <c r="A73" s="10" t="s">
        <v>78</v>
      </c>
      <c r="B73" s="11">
        <v>300.0</v>
      </c>
      <c r="C73" s="11"/>
      <c r="D73" s="12" t="s">
        <v>79</v>
      </c>
      <c r="E73" s="12"/>
      <c r="F73" s="12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ht="15.75" customHeight="1">
      <c r="A74" s="10" t="s">
        <v>80</v>
      </c>
      <c r="B74" s="11">
        <v>0.0</v>
      </c>
      <c r="C74" s="11"/>
      <c r="D74" s="12" t="s">
        <v>9</v>
      </c>
      <c r="E74" s="12"/>
      <c r="F74" s="12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ht="15.75" customHeight="1">
      <c r="A75" s="7" t="s">
        <v>81</v>
      </c>
      <c r="B75" s="8">
        <f t="shared" ref="B75:C75" si="10">SUBTOTAL(9,B76:B78)</f>
        <v>70</v>
      </c>
      <c r="C75" s="8">
        <f t="shared" si="10"/>
        <v>0</v>
      </c>
      <c r="D75" s="9"/>
      <c r="E75" s="9"/>
      <c r="F75" s="9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ht="15.75" customHeight="1">
      <c r="A76" s="10" t="s">
        <v>82</v>
      </c>
      <c r="B76" s="11">
        <v>30.0</v>
      </c>
      <c r="C76" s="11"/>
      <c r="D76" s="12" t="s">
        <v>9</v>
      </c>
      <c r="E76" s="12"/>
      <c r="F76" s="12" t="s">
        <v>13</v>
      </c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ht="15.75" customHeight="1">
      <c r="A77" s="10" t="s">
        <v>83</v>
      </c>
      <c r="B77" s="13">
        <v>0.0</v>
      </c>
      <c r="C77" s="11"/>
      <c r="D77" s="12" t="s">
        <v>9</v>
      </c>
      <c r="E77" s="12"/>
      <c r="F77" s="12" t="s">
        <v>13</v>
      </c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ht="15.75" customHeight="1">
      <c r="A78" s="10" t="s">
        <v>84</v>
      </c>
      <c r="B78" s="11">
        <v>40.0</v>
      </c>
      <c r="C78" s="11"/>
      <c r="D78" s="12" t="s">
        <v>9</v>
      </c>
      <c r="E78" s="12"/>
      <c r="F78" s="12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ht="15.75" customHeight="1">
      <c r="A79" s="7" t="s">
        <v>85</v>
      </c>
      <c r="B79" s="8">
        <f t="shared" ref="B79:C79" si="11">SUBTOTAL(9,B80:B81)</f>
        <v>3000</v>
      </c>
      <c r="C79" s="8">
        <f t="shared" si="11"/>
        <v>0</v>
      </c>
      <c r="D79" s="9"/>
      <c r="E79" s="9"/>
      <c r="F79" s="9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ht="15.75" customHeight="1">
      <c r="A80" s="10" t="s">
        <v>86</v>
      </c>
      <c r="B80" s="11">
        <v>2000.0</v>
      </c>
      <c r="C80" s="11"/>
      <c r="D80" s="12" t="s">
        <v>9</v>
      </c>
      <c r="E80" s="12" t="s">
        <v>13</v>
      </c>
      <c r="F80" s="12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ht="15.75" customHeight="1">
      <c r="A81" s="10" t="s">
        <v>87</v>
      </c>
      <c r="B81" s="11">
        <v>1000.0</v>
      </c>
      <c r="C81" s="11"/>
      <c r="D81" s="12" t="s">
        <v>9</v>
      </c>
      <c r="E81" s="12" t="s">
        <v>13</v>
      </c>
      <c r="F81" s="12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ht="15.75" customHeight="1">
      <c r="A82" s="7" t="s">
        <v>88</v>
      </c>
      <c r="B82" s="8">
        <f t="shared" ref="B82:C82" si="12">SUBTOTAL(9,B83:B89)</f>
        <v>2365</v>
      </c>
      <c r="C82" s="8">
        <f t="shared" si="12"/>
        <v>0</v>
      </c>
      <c r="D82" s="9"/>
      <c r="E82" s="9"/>
      <c r="F82" s="9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ht="15.75" customHeight="1">
      <c r="A83" s="10" t="s">
        <v>89</v>
      </c>
      <c r="B83" s="11">
        <v>0.0</v>
      </c>
      <c r="C83" s="11"/>
      <c r="D83" s="12" t="s">
        <v>9</v>
      </c>
      <c r="E83" s="12"/>
      <c r="F83" s="12" t="s">
        <v>13</v>
      </c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ht="15.75" customHeight="1">
      <c r="A84" s="10" t="s">
        <v>90</v>
      </c>
      <c r="B84" s="11">
        <v>0.0</v>
      </c>
      <c r="C84" s="11"/>
      <c r="D84" s="12" t="s">
        <v>9</v>
      </c>
      <c r="E84" s="12"/>
      <c r="F84" s="12" t="s">
        <v>13</v>
      </c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ht="15.75" customHeight="1">
      <c r="A85" s="10" t="s">
        <v>91</v>
      </c>
      <c r="B85" s="11">
        <v>0.0</v>
      </c>
      <c r="C85" s="11"/>
      <c r="D85" s="12" t="s">
        <v>21</v>
      </c>
      <c r="E85" s="12"/>
      <c r="F85" s="12" t="s">
        <v>13</v>
      </c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ht="15.75" customHeight="1">
      <c r="A86" s="10" t="s">
        <v>92</v>
      </c>
      <c r="B86" s="11">
        <v>0.0</v>
      </c>
      <c r="C86" s="11"/>
      <c r="D86" s="12" t="s">
        <v>93</v>
      </c>
      <c r="E86" s="12"/>
      <c r="F86" s="12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ht="15.75" customHeight="1">
      <c r="A87" s="10" t="s">
        <v>94</v>
      </c>
      <c r="B87" s="13">
        <v>2000.0</v>
      </c>
      <c r="C87" s="11"/>
      <c r="D87" s="12" t="s">
        <v>9</v>
      </c>
      <c r="E87" s="16" t="s">
        <v>13</v>
      </c>
      <c r="F87" s="12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ht="15.75" customHeight="1">
      <c r="A88" s="10" t="s">
        <v>95</v>
      </c>
      <c r="B88" s="13">
        <v>300.0</v>
      </c>
      <c r="C88" s="11"/>
      <c r="D88" s="12" t="s">
        <v>9</v>
      </c>
      <c r="E88" s="12"/>
      <c r="F88" s="12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ht="15.75" customHeight="1">
      <c r="A89" s="10" t="s">
        <v>96</v>
      </c>
      <c r="B89" s="11">
        <v>65.0</v>
      </c>
      <c r="C89" s="11"/>
      <c r="D89" s="12" t="s">
        <v>21</v>
      </c>
      <c r="E89" s="12"/>
      <c r="F89" s="12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ht="15.75" customHeight="1">
      <c r="A90" s="7" t="s">
        <v>97</v>
      </c>
      <c r="B90" s="8">
        <f t="shared" ref="B90:C90" si="13">SUBTOTAL(9,B91:B94)</f>
        <v>2000</v>
      </c>
      <c r="C90" s="8">
        <f t="shared" si="13"/>
        <v>0</v>
      </c>
      <c r="D90" s="9"/>
      <c r="E90" s="9"/>
      <c r="F90" s="9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ht="15.75" customHeight="1">
      <c r="A91" s="10" t="s">
        <v>98</v>
      </c>
      <c r="B91" s="11">
        <v>500.0</v>
      </c>
      <c r="C91" s="11"/>
      <c r="D91" s="12" t="s">
        <v>99</v>
      </c>
      <c r="E91" s="12"/>
      <c r="F91" s="12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ht="15.75" customHeight="1">
      <c r="A92" s="10" t="s">
        <v>100</v>
      </c>
      <c r="B92" s="11">
        <v>500.0</v>
      </c>
      <c r="C92" s="11"/>
      <c r="D92" s="12" t="s">
        <v>101</v>
      </c>
      <c r="E92" s="12"/>
      <c r="F92" s="12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ht="15.75" customHeight="1">
      <c r="A93" s="10" t="s">
        <v>102</v>
      </c>
      <c r="B93" s="11">
        <v>0.0</v>
      </c>
      <c r="C93" s="11"/>
      <c r="D93" s="12" t="s">
        <v>38</v>
      </c>
      <c r="E93" s="12"/>
      <c r="F93" s="12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ht="15.75" customHeight="1">
      <c r="A94" s="10" t="s">
        <v>103</v>
      </c>
      <c r="B94" s="11">
        <v>1000.0</v>
      </c>
      <c r="C94" s="17"/>
      <c r="D94" s="12" t="s">
        <v>21</v>
      </c>
      <c r="E94" s="12"/>
      <c r="F94" s="12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ht="15.75" customHeight="1">
      <c r="A95" s="7" t="s">
        <v>104</v>
      </c>
      <c r="B95" s="8">
        <f t="shared" ref="B95:C95" si="14">SUBTOTAL(9,B96:B103)</f>
        <v>320</v>
      </c>
      <c r="C95" s="8">
        <f t="shared" si="14"/>
        <v>0</v>
      </c>
      <c r="D95" s="9"/>
      <c r="E95" s="9"/>
      <c r="F95" s="9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ht="15.75" customHeight="1">
      <c r="A96" s="10" t="s">
        <v>38</v>
      </c>
      <c r="B96" s="13">
        <v>30.0</v>
      </c>
      <c r="C96" s="11"/>
      <c r="D96" s="12" t="s">
        <v>79</v>
      </c>
      <c r="E96" s="12"/>
      <c r="F96" s="12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ht="15.75" customHeight="1">
      <c r="A97" s="10" t="s">
        <v>79</v>
      </c>
      <c r="B97" s="13">
        <v>30.0</v>
      </c>
      <c r="C97" s="11"/>
      <c r="D97" s="12" t="s">
        <v>38</v>
      </c>
      <c r="E97" s="12"/>
      <c r="F97" s="12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ht="15.75" customHeight="1">
      <c r="A98" s="10" t="s">
        <v>101</v>
      </c>
      <c r="B98" s="11">
        <v>100.0</v>
      </c>
      <c r="C98" s="11"/>
      <c r="D98" s="12" t="s">
        <v>38</v>
      </c>
      <c r="E98" s="12" t="s">
        <v>13</v>
      </c>
      <c r="F98" s="12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ht="15.75" customHeight="1">
      <c r="A99" s="10" t="s">
        <v>99</v>
      </c>
      <c r="B99" s="11">
        <v>100.0</v>
      </c>
      <c r="C99" s="11"/>
      <c r="D99" s="12" t="s">
        <v>79</v>
      </c>
      <c r="E99" s="12"/>
      <c r="F99" s="12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ht="15.75" customHeight="1">
      <c r="A100" s="10" t="s">
        <v>105</v>
      </c>
      <c r="B100" s="11">
        <v>0.0</v>
      </c>
      <c r="C100" s="11"/>
      <c r="D100" s="12" t="s">
        <v>93</v>
      </c>
      <c r="E100" s="12"/>
      <c r="F100" s="12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ht="15.75" customHeight="1">
      <c r="A101" s="10" t="s">
        <v>106</v>
      </c>
      <c r="B101" s="11">
        <v>20.0</v>
      </c>
      <c r="C101" s="11"/>
      <c r="D101" s="12" t="s">
        <v>21</v>
      </c>
      <c r="E101" s="12"/>
      <c r="F101" s="12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ht="15.75" customHeight="1">
      <c r="A102" s="10" t="s">
        <v>107</v>
      </c>
      <c r="B102" s="13">
        <v>40.0</v>
      </c>
      <c r="C102" s="11"/>
      <c r="D102" s="12" t="s">
        <v>93</v>
      </c>
      <c r="E102" s="12"/>
      <c r="F102" s="12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ht="15.75" customHeight="1">
      <c r="A103" s="10" t="s">
        <v>108</v>
      </c>
      <c r="B103" s="11">
        <v>0.0</v>
      </c>
      <c r="C103" s="11"/>
      <c r="D103" s="12" t="s">
        <v>9</v>
      </c>
      <c r="E103" s="12" t="s">
        <v>13</v>
      </c>
      <c r="F103" s="16" t="s">
        <v>13</v>
      </c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ht="15.75" customHeight="1">
      <c r="A104" s="7" t="s">
        <v>109</v>
      </c>
      <c r="B104" s="8">
        <f t="shared" ref="B104:C104" si="15">SUBTOTAL(9,B105:B109)</f>
        <v>1200</v>
      </c>
      <c r="C104" s="8">
        <f t="shared" si="15"/>
        <v>0</v>
      </c>
      <c r="D104" s="18"/>
      <c r="E104" s="18"/>
      <c r="F104" s="18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ht="15.75" customHeight="1">
      <c r="A105" s="10" t="s">
        <v>110</v>
      </c>
      <c r="B105" s="11">
        <v>0.0</v>
      </c>
      <c r="C105" s="11"/>
      <c r="D105" s="19" t="s">
        <v>93</v>
      </c>
      <c r="E105" s="19"/>
      <c r="F105" s="19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ht="15.75" customHeight="1">
      <c r="A106" s="10" t="s">
        <v>111</v>
      </c>
      <c r="B106" s="11">
        <v>600.0</v>
      </c>
      <c r="C106" s="11"/>
      <c r="D106" s="19" t="s">
        <v>93</v>
      </c>
      <c r="E106" s="19"/>
      <c r="F106" s="19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ht="15.75" customHeight="1">
      <c r="A107" s="10" t="s">
        <v>112</v>
      </c>
      <c r="B107" s="11">
        <v>0.0</v>
      </c>
      <c r="C107" s="11"/>
      <c r="D107" s="19" t="s">
        <v>93</v>
      </c>
      <c r="E107" s="19"/>
      <c r="F107" s="19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ht="15.75" customHeight="1">
      <c r="A108" s="10" t="s">
        <v>113</v>
      </c>
      <c r="B108" s="13">
        <v>200.0</v>
      </c>
      <c r="C108" s="11"/>
      <c r="D108" s="19" t="s">
        <v>93</v>
      </c>
      <c r="E108" s="19"/>
      <c r="F108" s="19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ht="15.75" customHeight="1">
      <c r="A109" s="10" t="s">
        <v>18</v>
      </c>
      <c r="B109" s="13">
        <v>400.0</v>
      </c>
      <c r="C109" s="11"/>
      <c r="D109" s="19" t="s">
        <v>93</v>
      </c>
      <c r="E109" s="19"/>
      <c r="F109" s="19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ht="15.75" customHeight="1">
      <c r="A110" s="6"/>
      <c r="B110" s="6"/>
      <c r="C110" s="6"/>
      <c r="D110" s="20"/>
      <c r="E110" s="20"/>
      <c r="F110" s="20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ht="15.75" customHeight="1">
      <c r="A111" s="6"/>
      <c r="B111" s="6"/>
      <c r="C111" s="6"/>
      <c r="D111" s="20"/>
      <c r="E111" s="20"/>
      <c r="F111" s="20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ht="15.75" customHeight="1">
      <c r="A112" s="6"/>
      <c r="B112" s="6"/>
      <c r="C112" s="6"/>
      <c r="D112" s="20"/>
      <c r="E112" s="20"/>
      <c r="F112" s="20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ht="15.75" customHeight="1">
      <c r="A113" s="6"/>
      <c r="B113" s="6"/>
      <c r="C113" s="6"/>
      <c r="D113" s="20"/>
      <c r="E113" s="20"/>
      <c r="F113" s="20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ht="15.75" customHeight="1">
      <c r="A114" s="6"/>
      <c r="B114" s="6"/>
      <c r="C114" s="6"/>
      <c r="D114" s="20"/>
      <c r="E114" s="20"/>
      <c r="F114" s="20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ht="15.75" customHeight="1">
      <c r="A115" s="6"/>
      <c r="B115" s="6"/>
      <c r="C115" s="6"/>
      <c r="D115" s="20"/>
      <c r="E115" s="20"/>
      <c r="F115" s="20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ht="15.75" customHeight="1">
      <c r="A116" s="6"/>
      <c r="B116" s="6"/>
      <c r="C116" s="6"/>
      <c r="D116" s="20"/>
      <c r="E116" s="20"/>
      <c r="F116" s="20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ht="15.75" customHeight="1">
      <c r="A117" s="6"/>
      <c r="B117" s="6"/>
      <c r="C117" s="6"/>
      <c r="D117" s="20"/>
      <c r="E117" s="20"/>
      <c r="F117" s="20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ht="15.75" customHeight="1">
      <c r="A118" s="6"/>
      <c r="B118" s="6"/>
      <c r="C118" s="6"/>
      <c r="D118" s="20"/>
      <c r="E118" s="20"/>
      <c r="F118" s="20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ht="15.75" customHeight="1">
      <c r="A119" s="6"/>
      <c r="B119" s="6"/>
      <c r="C119" s="6"/>
      <c r="D119" s="20"/>
      <c r="E119" s="20"/>
      <c r="F119" s="20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ht="15.75" customHeight="1">
      <c r="A120" s="6"/>
      <c r="B120" s="6"/>
      <c r="C120" s="6"/>
      <c r="D120" s="20"/>
      <c r="E120" s="20"/>
      <c r="F120" s="20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ht="15.75" customHeight="1">
      <c r="A121" s="6"/>
      <c r="B121" s="6"/>
      <c r="C121" s="6"/>
      <c r="D121" s="20"/>
      <c r="E121" s="20"/>
      <c r="F121" s="20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ht="15.75" customHeight="1">
      <c r="A122" s="6"/>
      <c r="B122" s="6"/>
      <c r="C122" s="6"/>
      <c r="D122" s="20"/>
      <c r="E122" s="20"/>
      <c r="F122" s="20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ht="15.75" customHeight="1">
      <c r="A123" s="6"/>
      <c r="B123" s="6"/>
      <c r="C123" s="6"/>
      <c r="D123" s="20"/>
      <c r="E123" s="20"/>
      <c r="F123" s="20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ht="15.75" customHeight="1">
      <c r="A124" s="6"/>
      <c r="B124" s="6"/>
      <c r="C124" s="6"/>
      <c r="D124" s="20"/>
      <c r="E124" s="20"/>
      <c r="F124" s="20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ht="15.75" customHeight="1">
      <c r="A125" s="6"/>
      <c r="B125" s="6"/>
      <c r="C125" s="6"/>
      <c r="D125" s="20"/>
      <c r="E125" s="20"/>
      <c r="F125" s="20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ht="15.75" customHeight="1">
      <c r="A126" s="6"/>
      <c r="B126" s="6"/>
      <c r="C126" s="6"/>
      <c r="D126" s="20"/>
      <c r="E126" s="20"/>
      <c r="F126" s="20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ht="15.75" customHeight="1">
      <c r="A127" s="6"/>
      <c r="B127" s="6"/>
      <c r="C127" s="6"/>
      <c r="D127" s="20"/>
      <c r="E127" s="20"/>
      <c r="F127" s="20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ht="15.75" customHeight="1">
      <c r="A128" s="6"/>
      <c r="B128" s="6"/>
      <c r="C128" s="6"/>
      <c r="D128" s="20"/>
      <c r="E128" s="20"/>
      <c r="F128" s="20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ht="15.75" customHeight="1">
      <c r="A129" s="6"/>
      <c r="B129" s="6"/>
      <c r="C129" s="6"/>
      <c r="D129" s="20"/>
      <c r="E129" s="20"/>
      <c r="F129" s="20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ht="15.75" customHeight="1">
      <c r="A130" s="6"/>
      <c r="B130" s="6"/>
      <c r="C130" s="6"/>
      <c r="D130" s="20"/>
      <c r="E130" s="20"/>
      <c r="F130" s="20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ht="15.75" customHeight="1">
      <c r="A131" s="6"/>
      <c r="B131" s="6"/>
      <c r="C131" s="6"/>
      <c r="D131" s="20"/>
      <c r="E131" s="20"/>
      <c r="F131" s="20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ht="15.75" customHeight="1">
      <c r="A132" s="6"/>
      <c r="B132" s="6"/>
      <c r="C132" s="6"/>
      <c r="D132" s="20"/>
      <c r="E132" s="20"/>
      <c r="F132" s="20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ht="15.75" customHeight="1">
      <c r="A133" s="6"/>
      <c r="B133" s="6"/>
      <c r="C133" s="6"/>
      <c r="D133" s="20"/>
      <c r="E133" s="20"/>
      <c r="F133" s="20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ht="15.75" customHeight="1">
      <c r="A134" s="6"/>
      <c r="B134" s="6"/>
      <c r="C134" s="6"/>
      <c r="D134" s="20"/>
      <c r="E134" s="20"/>
      <c r="F134" s="20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ht="15.75" customHeight="1">
      <c r="A135" s="6"/>
      <c r="B135" s="6"/>
      <c r="C135" s="6"/>
      <c r="D135" s="20"/>
      <c r="E135" s="20"/>
      <c r="F135" s="20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ht="15.75" customHeight="1">
      <c r="A136" s="6"/>
      <c r="B136" s="6"/>
      <c r="C136" s="6"/>
      <c r="D136" s="20"/>
      <c r="E136" s="20"/>
      <c r="F136" s="20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ht="15.75" customHeight="1">
      <c r="A137" s="6"/>
      <c r="B137" s="6"/>
      <c r="C137" s="6"/>
      <c r="D137" s="20"/>
      <c r="E137" s="20"/>
      <c r="F137" s="20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ht="15.75" customHeight="1">
      <c r="A138" s="6"/>
      <c r="B138" s="6"/>
      <c r="C138" s="6"/>
      <c r="D138" s="20"/>
      <c r="E138" s="20"/>
      <c r="F138" s="20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ht="15.75" customHeight="1">
      <c r="A139" s="6"/>
      <c r="B139" s="6"/>
      <c r="C139" s="6"/>
      <c r="D139" s="20"/>
      <c r="E139" s="20"/>
      <c r="F139" s="20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ht="15.75" customHeight="1">
      <c r="A140" s="6"/>
      <c r="B140" s="6"/>
      <c r="C140" s="6"/>
      <c r="D140" s="20"/>
      <c r="E140" s="20"/>
      <c r="F140" s="20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ht="15.75" customHeight="1">
      <c r="A141" s="6"/>
      <c r="B141" s="6"/>
      <c r="C141" s="6"/>
      <c r="D141" s="20"/>
      <c r="E141" s="20"/>
      <c r="F141" s="20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ht="15.75" customHeight="1">
      <c r="A142" s="6"/>
      <c r="B142" s="6"/>
      <c r="C142" s="6"/>
      <c r="D142" s="20"/>
      <c r="E142" s="20"/>
      <c r="F142" s="20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ht="15.75" customHeight="1">
      <c r="A143" s="6"/>
      <c r="B143" s="6"/>
      <c r="C143" s="6"/>
      <c r="D143" s="20"/>
      <c r="E143" s="20"/>
      <c r="F143" s="20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ht="15.75" customHeight="1">
      <c r="A144" s="6"/>
      <c r="B144" s="6"/>
      <c r="C144" s="6"/>
      <c r="D144" s="20"/>
      <c r="E144" s="20"/>
      <c r="F144" s="20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ht="15.75" customHeight="1">
      <c r="A145" s="6"/>
      <c r="B145" s="6"/>
      <c r="C145" s="6"/>
      <c r="D145" s="20"/>
      <c r="E145" s="20"/>
      <c r="F145" s="20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ht="15.75" customHeight="1">
      <c r="A146" s="6"/>
      <c r="B146" s="6"/>
      <c r="C146" s="6"/>
      <c r="D146" s="20"/>
      <c r="E146" s="20"/>
      <c r="F146" s="20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ht="15.75" customHeight="1">
      <c r="A147" s="6"/>
      <c r="B147" s="6"/>
      <c r="C147" s="6"/>
      <c r="D147" s="20"/>
      <c r="E147" s="20"/>
      <c r="F147" s="20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ht="15.75" customHeight="1">
      <c r="A148" s="6"/>
      <c r="B148" s="6"/>
      <c r="C148" s="6"/>
      <c r="D148" s="20"/>
      <c r="E148" s="20"/>
      <c r="F148" s="20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ht="15.75" customHeight="1">
      <c r="A149" s="6"/>
      <c r="B149" s="6"/>
      <c r="C149" s="6"/>
      <c r="D149" s="20"/>
      <c r="E149" s="20"/>
      <c r="F149" s="20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ht="15.75" customHeight="1">
      <c r="A150" s="6"/>
      <c r="B150" s="6"/>
      <c r="C150" s="6"/>
      <c r="D150" s="20"/>
      <c r="E150" s="20"/>
      <c r="F150" s="20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ht="15.75" customHeight="1">
      <c r="A151" s="6"/>
      <c r="B151" s="6"/>
      <c r="C151" s="6"/>
      <c r="D151" s="20"/>
      <c r="E151" s="20"/>
      <c r="F151" s="20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ht="15.75" customHeight="1">
      <c r="A152" s="6"/>
      <c r="B152" s="6"/>
      <c r="C152" s="6"/>
      <c r="D152" s="20"/>
      <c r="E152" s="20"/>
      <c r="F152" s="20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ht="15.75" customHeight="1">
      <c r="A153" s="6"/>
      <c r="B153" s="6"/>
      <c r="C153" s="6"/>
      <c r="D153" s="20"/>
      <c r="E153" s="20"/>
      <c r="F153" s="20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ht="15.75" customHeight="1">
      <c r="A154" s="6"/>
      <c r="B154" s="6"/>
      <c r="C154" s="6"/>
      <c r="D154" s="20"/>
      <c r="E154" s="20"/>
      <c r="F154" s="20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ht="15.75" customHeight="1">
      <c r="A155" s="6"/>
      <c r="B155" s="6"/>
      <c r="C155" s="6"/>
      <c r="D155" s="20"/>
      <c r="E155" s="20"/>
      <c r="F155" s="20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ht="15.75" customHeight="1">
      <c r="A156" s="6"/>
      <c r="B156" s="6"/>
      <c r="C156" s="6"/>
      <c r="D156" s="20"/>
      <c r="E156" s="20"/>
      <c r="F156" s="20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ht="15.75" customHeight="1">
      <c r="A157" s="6"/>
      <c r="B157" s="6"/>
      <c r="C157" s="6"/>
      <c r="D157" s="20"/>
      <c r="E157" s="20"/>
      <c r="F157" s="20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ht="15.75" customHeight="1">
      <c r="A158" s="6"/>
      <c r="B158" s="6"/>
      <c r="C158" s="6"/>
      <c r="D158" s="20"/>
      <c r="E158" s="20"/>
      <c r="F158" s="20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ht="15.75" customHeight="1">
      <c r="A159" s="6"/>
      <c r="B159" s="6"/>
      <c r="C159" s="6"/>
      <c r="D159" s="20"/>
      <c r="E159" s="20"/>
      <c r="F159" s="20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ht="15.75" customHeight="1">
      <c r="A160" s="6"/>
      <c r="B160" s="6"/>
      <c r="C160" s="6"/>
      <c r="D160" s="20"/>
      <c r="E160" s="20"/>
      <c r="F160" s="20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ht="15.75" customHeight="1">
      <c r="A161" s="6"/>
      <c r="B161" s="6"/>
      <c r="C161" s="6"/>
      <c r="D161" s="20"/>
      <c r="E161" s="20"/>
      <c r="F161" s="20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ht="15.75" customHeight="1">
      <c r="A162" s="6"/>
      <c r="B162" s="6"/>
      <c r="C162" s="6"/>
      <c r="D162" s="20"/>
      <c r="E162" s="20"/>
      <c r="F162" s="20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ht="15.75" customHeight="1">
      <c r="A163" s="6"/>
      <c r="B163" s="6"/>
      <c r="C163" s="6"/>
      <c r="D163" s="20"/>
      <c r="E163" s="20"/>
      <c r="F163" s="20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ht="15.75" customHeight="1">
      <c r="A164" s="6"/>
      <c r="B164" s="6"/>
      <c r="C164" s="6"/>
      <c r="D164" s="20"/>
      <c r="E164" s="20"/>
      <c r="F164" s="20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ht="15.75" customHeight="1">
      <c r="A165" s="6"/>
      <c r="B165" s="6"/>
      <c r="C165" s="6"/>
      <c r="D165" s="20"/>
      <c r="E165" s="20"/>
      <c r="F165" s="20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ht="15.75" customHeight="1">
      <c r="A166" s="6"/>
      <c r="B166" s="6"/>
      <c r="C166" s="6"/>
      <c r="D166" s="20"/>
      <c r="E166" s="20"/>
      <c r="F166" s="20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ht="15.75" customHeight="1">
      <c r="A167" s="6"/>
      <c r="B167" s="6"/>
      <c r="C167" s="6"/>
      <c r="D167" s="20"/>
      <c r="E167" s="20"/>
      <c r="F167" s="20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ht="15.75" customHeight="1">
      <c r="A168" s="6"/>
      <c r="B168" s="6"/>
      <c r="C168" s="6"/>
      <c r="D168" s="20"/>
      <c r="E168" s="20"/>
      <c r="F168" s="20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ht="15.75" customHeight="1">
      <c r="A169" s="6"/>
      <c r="B169" s="6"/>
      <c r="C169" s="6"/>
      <c r="D169" s="20"/>
      <c r="E169" s="20"/>
      <c r="F169" s="20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ht="15.75" customHeight="1">
      <c r="A170" s="6"/>
      <c r="B170" s="6"/>
      <c r="C170" s="6"/>
      <c r="D170" s="20"/>
      <c r="E170" s="20"/>
      <c r="F170" s="20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ht="15.75" customHeight="1">
      <c r="A171" s="6"/>
      <c r="B171" s="6"/>
      <c r="C171" s="6"/>
      <c r="D171" s="20"/>
      <c r="E171" s="20"/>
      <c r="F171" s="20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ht="15.75" customHeight="1">
      <c r="A172" s="6"/>
      <c r="B172" s="6"/>
      <c r="C172" s="6"/>
      <c r="D172" s="20"/>
      <c r="E172" s="20"/>
      <c r="F172" s="20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ht="15.75" customHeight="1">
      <c r="A173" s="6"/>
      <c r="B173" s="6"/>
      <c r="C173" s="6"/>
      <c r="D173" s="20"/>
      <c r="E173" s="20"/>
      <c r="F173" s="20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ht="15.75" customHeight="1">
      <c r="A174" s="6"/>
      <c r="B174" s="6"/>
      <c r="C174" s="6"/>
      <c r="D174" s="20"/>
      <c r="E174" s="20"/>
      <c r="F174" s="20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ht="15.75" customHeight="1">
      <c r="A175" s="6"/>
      <c r="B175" s="6"/>
      <c r="C175" s="6"/>
      <c r="D175" s="20"/>
      <c r="E175" s="20"/>
      <c r="F175" s="20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ht="15.75" customHeight="1">
      <c r="A176" s="6"/>
      <c r="B176" s="6"/>
      <c r="C176" s="6"/>
      <c r="D176" s="20"/>
      <c r="E176" s="20"/>
      <c r="F176" s="20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ht="15.75" customHeight="1">
      <c r="A177" s="6"/>
      <c r="B177" s="6"/>
      <c r="C177" s="6"/>
      <c r="D177" s="20"/>
      <c r="E177" s="20"/>
      <c r="F177" s="20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ht="15.75" customHeight="1">
      <c r="A178" s="6"/>
      <c r="B178" s="6"/>
      <c r="C178" s="6"/>
      <c r="D178" s="20"/>
      <c r="E178" s="20"/>
      <c r="F178" s="20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ht="15.75" customHeight="1">
      <c r="A179" s="6"/>
      <c r="B179" s="6"/>
      <c r="C179" s="6"/>
      <c r="D179" s="20"/>
      <c r="E179" s="20"/>
      <c r="F179" s="20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ht="15.75" customHeight="1">
      <c r="A180" s="6"/>
      <c r="B180" s="6"/>
      <c r="C180" s="6"/>
      <c r="D180" s="20"/>
      <c r="E180" s="20"/>
      <c r="F180" s="20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ht="15.75" customHeight="1">
      <c r="A181" s="6"/>
      <c r="B181" s="6"/>
      <c r="C181" s="6"/>
      <c r="D181" s="20"/>
      <c r="E181" s="20"/>
      <c r="F181" s="20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ht="15.75" customHeight="1">
      <c r="A182" s="6"/>
      <c r="B182" s="6"/>
      <c r="C182" s="6"/>
      <c r="D182" s="20"/>
      <c r="E182" s="20"/>
      <c r="F182" s="20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ht="15.75" customHeight="1">
      <c r="A183" s="6"/>
      <c r="B183" s="6"/>
      <c r="C183" s="6"/>
      <c r="D183" s="20"/>
      <c r="E183" s="20"/>
      <c r="F183" s="20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ht="15.75" customHeight="1">
      <c r="A184" s="6"/>
      <c r="B184" s="6"/>
      <c r="C184" s="6"/>
      <c r="D184" s="20"/>
      <c r="E184" s="20"/>
      <c r="F184" s="20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ht="15.75" customHeight="1">
      <c r="A185" s="6"/>
      <c r="B185" s="6"/>
      <c r="C185" s="6"/>
      <c r="D185" s="20"/>
      <c r="E185" s="20"/>
      <c r="F185" s="20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ht="15.75" customHeight="1">
      <c r="A186" s="6"/>
      <c r="B186" s="6"/>
      <c r="C186" s="6"/>
      <c r="D186" s="20"/>
      <c r="E186" s="20"/>
      <c r="F186" s="20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ht="15.75" customHeight="1">
      <c r="A187" s="6"/>
      <c r="B187" s="6"/>
      <c r="C187" s="6"/>
      <c r="D187" s="20"/>
      <c r="E187" s="20"/>
      <c r="F187" s="20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ht="15.75" customHeight="1">
      <c r="A188" s="6"/>
      <c r="B188" s="6"/>
      <c r="C188" s="6"/>
      <c r="D188" s="20"/>
      <c r="E188" s="20"/>
      <c r="F188" s="20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ht="15.75" customHeight="1">
      <c r="A189" s="6"/>
      <c r="B189" s="6"/>
      <c r="C189" s="6"/>
      <c r="D189" s="20"/>
      <c r="E189" s="20"/>
      <c r="F189" s="20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ht="15.75" customHeight="1">
      <c r="A190" s="6"/>
      <c r="B190" s="6"/>
      <c r="C190" s="6"/>
      <c r="D190" s="20"/>
      <c r="E190" s="20"/>
      <c r="F190" s="20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ht="15.75" customHeight="1">
      <c r="A191" s="6"/>
      <c r="B191" s="6"/>
      <c r="C191" s="6"/>
      <c r="D191" s="20"/>
      <c r="E191" s="20"/>
      <c r="F191" s="20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ht="15.75" customHeight="1">
      <c r="A192" s="6"/>
      <c r="B192" s="6"/>
      <c r="C192" s="6"/>
      <c r="D192" s="20"/>
      <c r="E192" s="20"/>
      <c r="F192" s="20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ht="15.75" customHeight="1">
      <c r="A193" s="6"/>
      <c r="B193" s="6"/>
      <c r="C193" s="6"/>
      <c r="D193" s="20"/>
      <c r="E193" s="20"/>
      <c r="F193" s="20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ht="15.75" customHeight="1">
      <c r="A194" s="6"/>
      <c r="B194" s="6"/>
      <c r="C194" s="6"/>
      <c r="D194" s="20"/>
      <c r="E194" s="20"/>
      <c r="F194" s="20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ht="15.75" customHeight="1">
      <c r="A195" s="6"/>
      <c r="B195" s="6"/>
      <c r="C195" s="6"/>
      <c r="D195" s="20"/>
      <c r="E195" s="20"/>
      <c r="F195" s="20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ht="15.75" customHeight="1">
      <c r="A196" s="6"/>
      <c r="B196" s="6"/>
      <c r="C196" s="6"/>
      <c r="D196" s="20"/>
      <c r="E196" s="20"/>
      <c r="F196" s="20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ht="15.75" customHeight="1">
      <c r="A197" s="6"/>
      <c r="B197" s="6"/>
      <c r="C197" s="6"/>
      <c r="D197" s="20"/>
      <c r="E197" s="20"/>
      <c r="F197" s="20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ht="15.75" customHeight="1">
      <c r="A198" s="6"/>
      <c r="B198" s="6"/>
      <c r="C198" s="6"/>
      <c r="D198" s="20"/>
      <c r="E198" s="20"/>
      <c r="F198" s="20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ht="15.75" customHeight="1">
      <c r="A199" s="6"/>
      <c r="B199" s="6"/>
      <c r="C199" s="6"/>
      <c r="D199" s="20"/>
      <c r="E199" s="20"/>
      <c r="F199" s="20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ht="15.75" customHeight="1">
      <c r="A200" s="6"/>
      <c r="B200" s="6"/>
      <c r="C200" s="6"/>
      <c r="D200" s="20"/>
      <c r="E200" s="20"/>
      <c r="F200" s="20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ht="15.75" customHeight="1">
      <c r="A201" s="6"/>
      <c r="B201" s="6"/>
      <c r="C201" s="6"/>
      <c r="D201" s="20"/>
      <c r="E201" s="20"/>
      <c r="F201" s="20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ht="15.75" customHeight="1">
      <c r="A202" s="6"/>
      <c r="B202" s="6"/>
      <c r="C202" s="6"/>
      <c r="D202" s="20"/>
      <c r="E202" s="20"/>
      <c r="F202" s="20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ht="15.75" customHeight="1">
      <c r="A203" s="6"/>
      <c r="B203" s="6"/>
      <c r="C203" s="6"/>
      <c r="D203" s="20"/>
      <c r="E203" s="20"/>
      <c r="F203" s="20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ht="15.75" customHeight="1">
      <c r="A204" s="6"/>
      <c r="B204" s="6"/>
      <c r="C204" s="6"/>
      <c r="D204" s="20"/>
      <c r="E204" s="20"/>
      <c r="F204" s="20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ht="15.75" customHeight="1">
      <c r="A205" s="6"/>
      <c r="B205" s="6"/>
      <c r="C205" s="6"/>
      <c r="D205" s="20"/>
      <c r="E205" s="20"/>
      <c r="F205" s="20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ht="15.75" customHeight="1">
      <c r="A206" s="6"/>
      <c r="B206" s="6"/>
      <c r="C206" s="6"/>
      <c r="D206" s="20"/>
      <c r="E206" s="20"/>
      <c r="F206" s="20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ht="15.75" customHeight="1">
      <c r="A207" s="6"/>
      <c r="B207" s="6"/>
      <c r="C207" s="6"/>
      <c r="D207" s="20"/>
      <c r="E207" s="20"/>
      <c r="F207" s="20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ht="15.75" customHeight="1">
      <c r="A208" s="6"/>
      <c r="B208" s="6"/>
      <c r="C208" s="6"/>
      <c r="D208" s="20"/>
      <c r="E208" s="20"/>
      <c r="F208" s="20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ht="15.75" customHeight="1">
      <c r="A209" s="6"/>
      <c r="B209" s="6"/>
      <c r="C209" s="6"/>
      <c r="D209" s="20"/>
      <c r="E209" s="20"/>
      <c r="F209" s="20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ht="15.75" customHeight="1">
      <c r="A210" s="6"/>
      <c r="B210" s="6"/>
      <c r="C210" s="6"/>
      <c r="D210" s="20"/>
      <c r="E210" s="20"/>
      <c r="F210" s="20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ht="15.75" customHeight="1">
      <c r="A211" s="6"/>
      <c r="B211" s="6"/>
      <c r="C211" s="6"/>
      <c r="D211" s="20"/>
      <c r="E211" s="20"/>
      <c r="F211" s="20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ht="15.75" customHeight="1">
      <c r="A212" s="6"/>
      <c r="B212" s="6"/>
      <c r="C212" s="6"/>
      <c r="D212" s="20"/>
      <c r="E212" s="20"/>
      <c r="F212" s="20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ht="15.75" customHeight="1">
      <c r="A213" s="6"/>
      <c r="B213" s="6"/>
      <c r="C213" s="6"/>
      <c r="D213" s="20"/>
      <c r="E213" s="20"/>
      <c r="F213" s="20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ht="15.75" customHeight="1">
      <c r="A214" s="6"/>
      <c r="B214" s="6"/>
      <c r="C214" s="6"/>
      <c r="D214" s="20"/>
      <c r="E214" s="20"/>
      <c r="F214" s="20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ht="15.75" customHeight="1">
      <c r="A215" s="6"/>
      <c r="B215" s="6"/>
      <c r="C215" s="6"/>
      <c r="D215" s="20"/>
      <c r="E215" s="20"/>
      <c r="F215" s="20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ht="15.75" customHeight="1">
      <c r="A216" s="6"/>
      <c r="B216" s="6"/>
      <c r="C216" s="6"/>
      <c r="D216" s="20"/>
      <c r="E216" s="20"/>
      <c r="F216" s="20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ht="15.75" customHeight="1">
      <c r="A217" s="6"/>
      <c r="B217" s="6"/>
      <c r="C217" s="6"/>
      <c r="D217" s="20"/>
      <c r="E217" s="20"/>
      <c r="F217" s="20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ht="15.75" customHeight="1">
      <c r="A218" s="6"/>
      <c r="B218" s="6"/>
      <c r="C218" s="6"/>
      <c r="D218" s="20"/>
      <c r="E218" s="20"/>
      <c r="F218" s="20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ht="15.75" customHeight="1">
      <c r="A219" s="6"/>
      <c r="B219" s="6"/>
      <c r="C219" s="6"/>
      <c r="D219" s="20"/>
      <c r="E219" s="20"/>
      <c r="F219" s="20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ht="15.75" customHeight="1">
      <c r="A220" s="6"/>
      <c r="B220" s="6"/>
      <c r="C220" s="6"/>
      <c r="D220" s="20"/>
      <c r="E220" s="20"/>
      <c r="F220" s="20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ht="15.75" customHeight="1">
      <c r="A221" s="6"/>
      <c r="B221" s="6"/>
      <c r="C221" s="6"/>
      <c r="D221" s="20"/>
      <c r="E221" s="20"/>
      <c r="F221" s="20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ht="15.75" customHeight="1">
      <c r="A222" s="6"/>
      <c r="B222" s="6"/>
      <c r="C222" s="6"/>
      <c r="D222" s="20"/>
      <c r="E222" s="20"/>
      <c r="F222" s="20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ht="15.75" customHeight="1">
      <c r="A223" s="6"/>
      <c r="B223" s="6"/>
      <c r="C223" s="6"/>
      <c r="D223" s="20"/>
      <c r="E223" s="20"/>
      <c r="F223" s="20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ht="15.75" customHeight="1">
      <c r="A224" s="6"/>
      <c r="B224" s="6"/>
      <c r="C224" s="6"/>
      <c r="D224" s="20"/>
      <c r="E224" s="20"/>
      <c r="F224" s="20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ht="15.75" customHeight="1">
      <c r="A225" s="6"/>
      <c r="B225" s="6"/>
      <c r="C225" s="6"/>
      <c r="D225" s="20"/>
      <c r="E225" s="20"/>
      <c r="F225" s="20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ht="15.75" customHeight="1">
      <c r="A226" s="6"/>
      <c r="B226" s="6"/>
      <c r="C226" s="6"/>
      <c r="D226" s="20"/>
      <c r="E226" s="20"/>
      <c r="F226" s="20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ht="15.75" customHeight="1">
      <c r="A227" s="6"/>
      <c r="B227" s="6"/>
      <c r="C227" s="6"/>
      <c r="D227" s="20"/>
      <c r="E227" s="20"/>
      <c r="F227" s="20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ht="15.75" customHeight="1">
      <c r="A228" s="6"/>
      <c r="B228" s="6"/>
      <c r="C228" s="6"/>
      <c r="D228" s="20"/>
      <c r="E228" s="20"/>
      <c r="F228" s="20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ht="15.75" customHeight="1">
      <c r="A229" s="6"/>
      <c r="B229" s="6"/>
      <c r="C229" s="6"/>
      <c r="D229" s="20"/>
      <c r="E229" s="20"/>
      <c r="F229" s="20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ht="15.75" customHeight="1">
      <c r="A230" s="6"/>
      <c r="B230" s="6"/>
      <c r="C230" s="6"/>
      <c r="D230" s="20"/>
      <c r="E230" s="20"/>
      <c r="F230" s="20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ht="15.75" customHeight="1">
      <c r="A231" s="6"/>
      <c r="B231" s="6"/>
      <c r="C231" s="6"/>
      <c r="D231" s="20"/>
      <c r="E231" s="20"/>
      <c r="F231" s="20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ht="15.75" customHeight="1">
      <c r="A232" s="6"/>
      <c r="B232" s="6"/>
      <c r="C232" s="6"/>
      <c r="D232" s="20"/>
      <c r="E232" s="20"/>
      <c r="F232" s="20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ht="15.75" customHeight="1">
      <c r="A233" s="6"/>
      <c r="B233" s="6"/>
      <c r="C233" s="6"/>
      <c r="D233" s="20"/>
      <c r="E233" s="20"/>
      <c r="F233" s="20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ht="15.75" customHeight="1">
      <c r="A234" s="6"/>
      <c r="B234" s="6"/>
      <c r="C234" s="6"/>
      <c r="D234" s="20"/>
      <c r="E234" s="20"/>
      <c r="F234" s="20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ht="15.75" customHeight="1">
      <c r="A235" s="6"/>
      <c r="B235" s="6"/>
      <c r="C235" s="6"/>
      <c r="D235" s="20"/>
      <c r="E235" s="20"/>
      <c r="F235" s="20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ht="15.75" customHeight="1">
      <c r="A236" s="6"/>
      <c r="B236" s="6"/>
      <c r="C236" s="6"/>
      <c r="D236" s="20"/>
      <c r="E236" s="20"/>
      <c r="F236" s="20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ht="15.75" customHeight="1">
      <c r="A237" s="6"/>
      <c r="B237" s="6"/>
      <c r="C237" s="6"/>
      <c r="D237" s="20"/>
      <c r="E237" s="20"/>
      <c r="F237" s="20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ht="15.75" customHeight="1">
      <c r="A238" s="6"/>
      <c r="B238" s="6"/>
      <c r="C238" s="6"/>
      <c r="D238" s="20"/>
      <c r="E238" s="20"/>
      <c r="F238" s="20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ht="15.75" customHeight="1">
      <c r="A239" s="6"/>
      <c r="B239" s="6"/>
      <c r="C239" s="6"/>
      <c r="D239" s="20"/>
      <c r="E239" s="20"/>
      <c r="F239" s="20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ht="15.75" customHeight="1">
      <c r="A240" s="6"/>
      <c r="B240" s="6"/>
      <c r="C240" s="6"/>
      <c r="D240" s="20"/>
      <c r="E240" s="20"/>
      <c r="F240" s="20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ht="15.75" customHeight="1">
      <c r="A241" s="6"/>
      <c r="B241" s="6"/>
      <c r="C241" s="6"/>
      <c r="D241" s="20"/>
      <c r="E241" s="20"/>
      <c r="F241" s="20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ht="15.75" customHeight="1">
      <c r="A242" s="6"/>
      <c r="B242" s="6"/>
      <c r="C242" s="6"/>
      <c r="D242" s="20"/>
      <c r="E242" s="20"/>
      <c r="F242" s="20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ht="15.75" customHeight="1">
      <c r="A243" s="6"/>
      <c r="B243" s="6"/>
      <c r="C243" s="6"/>
      <c r="D243" s="20"/>
      <c r="E243" s="20"/>
      <c r="F243" s="20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ht="15.75" customHeight="1">
      <c r="A244" s="6"/>
      <c r="B244" s="6"/>
      <c r="C244" s="6"/>
      <c r="D244" s="20"/>
      <c r="E244" s="20"/>
      <c r="F244" s="20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ht="15.75" customHeight="1">
      <c r="A245" s="6"/>
      <c r="B245" s="6"/>
      <c r="C245" s="6"/>
      <c r="D245" s="20"/>
      <c r="E245" s="20"/>
      <c r="F245" s="20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ht="15.75" customHeight="1">
      <c r="A246" s="6"/>
      <c r="B246" s="6"/>
      <c r="C246" s="6"/>
      <c r="D246" s="20"/>
      <c r="E246" s="20"/>
      <c r="F246" s="20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ht="15.75" customHeight="1">
      <c r="A247" s="6"/>
      <c r="B247" s="6"/>
      <c r="C247" s="6"/>
      <c r="D247" s="20"/>
      <c r="E247" s="20"/>
      <c r="F247" s="20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ht="15.75" customHeight="1">
      <c r="A248" s="6"/>
      <c r="B248" s="6"/>
      <c r="C248" s="6"/>
      <c r="D248" s="20"/>
      <c r="E248" s="20"/>
      <c r="F248" s="20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ht="15.75" customHeight="1">
      <c r="A249" s="6"/>
      <c r="B249" s="6"/>
      <c r="C249" s="6"/>
      <c r="D249" s="20"/>
      <c r="E249" s="20"/>
      <c r="F249" s="20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ht="15.75" customHeight="1">
      <c r="A250" s="6"/>
      <c r="B250" s="6"/>
      <c r="C250" s="6"/>
      <c r="D250" s="20"/>
      <c r="E250" s="20"/>
      <c r="F250" s="20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ht="15.75" customHeight="1">
      <c r="A251" s="6"/>
      <c r="B251" s="6"/>
      <c r="C251" s="6"/>
      <c r="D251" s="20"/>
      <c r="E251" s="20"/>
      <c r="F251" s="20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ht="15.75" customHeight="1">
      <c r="A252" s="6"/>
      <c r="B252" s="6"/>
      <c r="C252" s="6"/>
      <c r="D252" s="20"/>
      <c r="E252" s="20"/>
      <c r="F252" s="20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ht="15.75" customHeight="1">
      <c r="A253" s="6"/>
      <c r="B253" s="6"/>
      <c r="C253" s="6"/>
      <c r="D253" s="20"/>
      <c r="E253" s="20"/>
      <c r="F253" s="20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ht="15.75" customHeight="1">
      <c r="A254" s="6"/>
      <c r="B254" s="6"/>
      <c r="C254" s="6"/>
      <c r="D254" s="20"/>
      <c r="E254" s="20"/>
      <c r="F254" s="20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ht="15.75" customHeight="1">
      <c r="A255" s="6"/>
      <c r="B255" s="6"/>
      <c r="C255" s="6"/>
      <c r="D255" s="20"/>
      <c r="E255" s="20"/>
      <c r="F255" s="20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ht="15.75" customHeight="1">
      <c r="A256" s="6"/>
      <c r="B256" s="6"/>
      <c r="C256" s="6"/>
      <c r="D256" s="20"/>
      <c r="E256" s="20"/>
      <c r="F256" s="20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ht="15.75" customHeight="1">
      <c r="A257" s="6"/>
      <c r="B257" s="6"/>
      <c r="C257" s="6"/>
      <c r="D257" s="20"/>
      <c r="E257" s="20"/>
      <c r="F257" s="20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ht="15.75" customHeight="1">
      <c r="A258" s="6"/>
      <c r="B258" s="6"/>
      <c r="C258" s="6"/>
      <c r="D258" s="20"/>
      <c r="E258" s="20"/>
      <c r="F258" s="20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ht="15.75" customHeight="1">
      <c r="A259" s="6"/>
      <c r="B259" s="6"/>
      <c r="C259" s="6"/>
      <c r="D259" s="20"/>
      <c r="E259" s="20"/>
      <c r="F259" s="20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ht="15.75" customHeight="1">
      <c r="A260" s="6"/>
      <c r="B260" s="6"/>
      <c r="C260" s="6"/>
      <c r="D260" s="20"/>
      <c r="E260" s="20"/>
      <c r="F260" s="20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ht="15.75" customHeight="1">
      <c r="A261" s="6"/>
      <c r="B261" s="6"/>
      <c r="C261" s="6"/>
      <c r="D261" s="20"/>
      <c r="E261" s="20"/>
      <c r="F261" s="20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ht="15.75" customHeight="1">
      <c r="A262" s="6"/>
      <c r="B262" s="6"/>
      <c r="C262" s="6"/>
      <c r="D262" s="20"/>
      <c r="E262" s="20"/>
      <c r="F262" s="20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ht="15.75" customHeight="1">
      <c r="A263" s="6"/>
      <c r="B263" s="6"/>
      <c r="C263" s="6"/>
      <c r="D263" s="20"/>
      <c r="E263" s="20"/>
      <c r="F263" s="20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ht="15.75" customHeight="1">
      <c r="A264" s="6"/>
      <c r="B264" s="6"/>
      <c r="C264" s="6"/>
      <c r="D264" s="20"/>
      <c r="E264" s="20"/>
      <c r="F264" s="20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ht="15.75" customHeight="1">
      <c r="A265" s="6"/>
      <c r="B265" s="6"/>
      <c r="C265" s="6"/>
      <c r="D265" s="20"/>
      <c r="E265" s="20"/>
      <c r="F265" s="20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ht="15.75" customHeight="1">
      <c r="A266" s="6"/>
      <c r="B266" s="6"/>
      <c r="C266" s="6"/>
      <c r="D266" s="20"/>
      <c r="E266" s="20"/>
      <c r="F266" s="20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ht="15.75" customHeight="1">
      <c r="A267" s="6"/>
      <c r="B267" s="6"/>
      <c r="C267" s="6"/>
      <c r="D267" s="20"/>
      <c r="E267" s="20"/>
      <c r="F267" s="20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ht="15.75" customHeight="1">
      <c r="A268" s="6"/>
      <c r="B268" s="6"/>
      <c r="C268" s="6"/>
      <c r="D268" s="20"/>
      <c r="E268" s="20"/>
      <c r="F268" s="20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ht="15.75" customHeight="1">
      <c r="A269" s="6"/>
      <c r="B269" s="6"/>
      <c r="C269" s="6"/>
      <c r="D269" s="20"/>
      <c r="E269" s="20"/>
      <c r="F269" s="20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ht="15.75" customHeight="1">
      <c r="A270" s="6"/>
      <c r="B270" s="6"/>
      <c r="C270" s="6"/>
      <c r="D270" s="20"/>
      <c r="E270" s="20"/>
      <c r="F270" s="20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ht="15.75" customHeight="1">
      <c r="A271" s="6"/>
      <c r="B271" s="6"/>
      <c r="C271" s="6"/>
      <c r="D271" s="20"/>
      <c r="E271" s="20"/>
      <c r="F271" s="20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ht="15.75" customHeight="1">
      <c r="A272" s="6"/>
      <c r="B272" s="6"/>
      <c r="C272" s="6"/>
      <c r="D272" s="20"/>
      <c r="E272" s="20"/>
      <c r="F272" s="20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ht="15.75" customHeight="1">
      <c r="A273" s="6"/>
      <c r="B273" s="6"/>
      <c r="C273" s="6"/>
      <c r="D273" s="20"/>
      <c r="E273" s="20"/>
      <c r="F273" s="20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ht="15.75" customHeight="1">
      <c r="A274" s="6"/>
      <c r="B274" s="6"/>
      <c r="C274" s="6"/>
      <c r="D274" s="20"/>
      <c r="E274" s="20"/>
      <c r="F274" s="20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ht="15.75" customHeight="1">
      <c r="A275" s="6"/>
      <c r="B275" s="6"/>
      <c r="C275" s="6"/>
      <c r="D275" s="20"/>
      <c r="E275" s="20"/>
      <c r="F275" s="20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ht="15.75" customHeight="1">
      <c r="A276" s="6"/>
      <c r="B276" s="6"/>
      <c r="C276" s="6"/>
      <c r="D276" s="20"/>
      <c r="E276" s="20"/>
      <c r="F276" s="20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ht="15.75" customHeight="1">
      <c r="A277" s="6"/>
      <c r="B277" s="6"/>
      <c r="C277" s="6"/>
      <c r="D277" s="20"/>
      <c r="E277" s="20"/>
      <c r="F277" s="20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ht="15.75" customHeight="1">
      <c r="A278" s="6"/>
      <c r="B278" s="6"/>
      <c r="C278" s="6"/>
      <c r="D278" s="20"/>
      <c r="E278" s="20"/>
      <c r="F278" s="20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ht="15.75" customHeight="1">
      <c r="A279" s="6"/>
      <c r="B279" s="6"/>
      <c r="C279" s="6"/>
      <c r="D279" s="20"/>
      <c r="E279" s="20"/>
      <c r="F279" s="20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ht="15.75" customHeight="1">
      <c r="A280" s="6"/>
      <c r="B280" s="6"/>
      <c r="C280" s="6"/>
      <c r="D280" s="20"/>
      <c r="E280" s="20"/>
      <c r="F280" s="20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ht="15.75" customHeight="1">
      <c r="A281" s="6"/>
      <c r="B281" s="6"/>
      <c r="C281" s="6"/>
      <c r="D281" s="20"/>
      <c r="E281" s="20"/>
      <c r="F281" s="20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ht="15.75" customHeight="1">
      <c r="A282" s="6"/>
      <c r="B282" s="6"/>
      <c r="C282" s="6"/>
      <c r="D282" s="20"/>
      <c r="E282" s="20"/>
      <c r="F282" s="20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ht="15.75" customHeight="1">
      <c r="A283" s="6"/>
      <c r="B283" s="6"/>
      <c r="C283" s="6"/>
      <c r="D283" s="20"/>
      <c r="E283" s="20"/>
      <c r="F283" s="20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ht="15.75" customHeight="1">
      <c r="A284" s="6"/>
      <c r="B284" s="6"/>
      <c r="C284" s="6"/>
      <c r="D284" s="20"/>
      <c r="E284" s="20"/>
      <c r="F284" s="20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ht="15.75" customHeight="1">
      <c r="A285" s="6"/>
      <c r="B285" s="6"/>
      <c r="C285" s="6"/>
      <c r="D285" s="20"/>
      <c r="E285" s="20"/>
      <c r="F285" s="20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ht="15.75" customHeight="1">
      <c r="A286" s="6"/>
      <c r="B286" s="6"/>
      <c r="C286" s="6"/>
      <c r="D286" s="20"/>
      <c r="E286" s="20"/>
      <c r="F286" s="20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ht="15.75" customHeight="1">
      <c r="A287" s="6"/>
      <c r="B287" s="6"/>
      <c r="C287" s="6"/>
      <c r="D287" s="20"/>
      <c r="E287" s="20"/>
      <c r="F287" s="20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ht="15.75" customHeight="1">
      <c r="A288" s="6"/>
      <c r="B288" s="6"/>
      <c r="C288" s="6"/>
      <c r="D288" s="20"/>
      <c r="E288" s="20"/>
      <c r="F288" s="20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ht="15.75" customHeight="1">
      <c r="A289" s="6"/>
      <c r="B289" s="6"/>
      <c r="C289" s="6"/>
      <c r="D289" s="20"/>
      <c r="E289" s="20"/>
      <c r="F289" s="20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ht="15.75" customHeight="1">
      <c r="A290" s="6"/>
      <c r="B290" s="6"/>
      <c r="C290" s="6"/>
      <c r="D290" s="20"/>
      <c r="E290" s="20"/>
      <c r="F290" s="20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ht="15.75" customHeight="1">
      <c r="A291" s="6"/>
      <c r="B291" s="6"/>
      <c r="C291" s="6"/>
      <c r="D291" s="20"/>
      <c r="E291" s="20"/>
      <c r="F291" s="20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ht="15.75" customHeight="1">
      <c r="A292" s="6"/>
      <c r="B292" s="6"/>
      <c r="C292" s="6"/>
      <c r="D292" s="20"/>
      <c r="E292" s="20"/>
      <c r="F292" s="20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ht="15.75" customHeight="1">
      <c r="A293" s="6"/>
      <c r="B293" s="6"/>
      <c r="C293" s="6"/>
      <c r="D293" s="20"/>
      <c r="E293" s="20"/>
      <c r="F293" s="20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ht="15.75" customHeight="1">
      <c r="A294" s="6"/>
      <c r="B294" s="6"/>
      <c r="C294" s="6"/>
      <c r="D294" s="20"/>
      <c r="E294" s="20"/>
      <c r="F294" s="20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ht="15.75" customHeight="1">
      <c r="A295" s="6"/>
      <c r="B295" s="6"/>
      <c r="C295" s="6"/>
      <c r="D295" s="20"/>
      <c r="E295" s="20"/>
      <c r="F295" s="20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ht="15.75" customHeight="1">
      <c r="A296" s="6"/>
      <c r="B296" s="6"/>
      <c r="C296" s="6"/>
      <c r="D296" s="20"/>
      <c r="E296" s="20"/>
      <c r="F296" s="20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ht="15.75" customHeight="1">
      <c r="A297" s="6"/>
      <c r="B297" s="6"/>
      <c r="C297" s="6"/>
      <c r="D297" s="20"/>
      <c r="E297" s="20"/>
      <c r="F297" s="20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ht="15.75" customHeight="1">
      <c r="A298" s="6"/>
      <c r="B298" s="6"/>
      <c r="C298" s="6"/>
      <c r="D298" s="20"/>
      <c r="E298" s="20"/>
      <c r="F298" s="20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ht="15.75" customHeight="1">
      <c r="A299" s="6"/>
      <c r="B299" s="6"/>
      <c r="C299" s="6"/>
      <c r="D299" s="20"/>
      <c r="E299" s="20"/>
      <c r="F299" s="20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ht="15.75" customHeight="1">
      <c r="A300" s="6"/>
      <c r="B300" s="6"/>
      <c r="C300" s="6"/>
      <c r="D300" s="20"/>
      <c r="E300" s="20"/>
      <c r="F300" s="20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ht="15.75" customHeight="1">
      <c r="A301" s="6"/>
      <c r="B301" s="6"/>
      <c r="C301" s="6"/>
      <c r="D301" s="20"/>
      <c r="E301" s="20"/>
      <c r="F301" s="20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ht="15.75" customHeight="1">
      <c r="A302" s="6"/>
      <c r="B302" s="6"/>
      <c r="C302" s="6"/>
      <c r="D302" s="20"/>
      <c r="E302" s="20"/>
      <c r="F302" s="20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ht="15.75" customHeight="1">
      <c r="A303" s="6"/>
      <c r="B303" s="6"/>
      <c r="C303" s="6"/>
      <c r="D303" s="20"/>
      <c r="E303" s="20"/>
      <c r="F303" s="20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ht="15.75" customHeight="1">
      <c r="A304" s="6"/>
      <c r="B304" s="6"/>
      <c r="C304" s="6"/>
      <c r="D304" s="20"/>
      <c r="E304" s="20"/>
      <c r="F304" s="20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ht="15.75" customHeight="1">
      <c r="A305" s="6"/>
      <c r="B305" s="6"/>
      <c r="C305" s="6"/>
      <c r="D305" s="20"/>
      <c r="E305" s="20"/>
      <c r="F305" s="20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ht="15.75" customHeight="1">
      <c r="A306" s="6"/>
      <c r="B306" s="6"/>
      <c r="C306" s="6"/>
      <c r="D306" s="20"/>
      <c r="E306" s="20"/>
      <c r="F306" s="20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ht="15.75" customHeight="1">
      <c r="A307" s="6"/>
      <c r="B307" s="6"/>
      <c r="C307" s="6"/>
      <c r="D307" s="20"/>
      <c r="E307" s="20"/>
      <c r="F307" s="20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ht="15.75" customHeight="1">
      <c r="A308" s="6"/>
      <c r="B308" s="6"/>
      <c r="C308" s="6"/>
      <c r="D308" s="20"/>
      <c r="E308" s="20"/>
      <c r="F308" s="20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ht="15.75" customHeight="1">
      <c r="A309" s="6"/>
      <c r="B309" s="6"/>
      <c r="C309" s="6"/>
      <c r="D309" s="20"/>
      <c r="E309" s="20"/>
      <c r="F309" s="20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4.44"/>
    <col customWidth="1" min="2" max="2" width="21.0"/>
    <col customWidth="1" min="3" max="4" width="11.22"/>
    <col customWidth="1" min="5" max="24" width="13.44"/>
  </cols>
  <sheetData>
    <row r="1">
      <c r="B1" s="21"/>
      <c r="C1" s="5"/>
      <c r="D1" s="5"/>
    </row>
    <row r="2">
      <c r="B2" s="22" t="s">
        <v>114</v>
      </c>
      <c r="C2" s="5"/>
      <c r="D2" s="5"/>
    </row>
    <row r="3">
      <c r="B3" s="23">
        <v>150.0</v>
      </c>
      <c r="C3" s="5"/>
      <c r="D3" s="5"/>
    </row>
    <row r="4">
      <c r="B4" s="5"/>
      <c r="C4" s="5"/>
      <c r="D4" s="5"/>
    </row>
    <row r="5">
      <c r="B5" s="24" t="s">
        <v>115</v>
      </c>
      <c r="C5" s="25" t="s">
        <v>1</v>
      </c>
      <c r="D5" s="25" t="s">
        <v>2</v>
      </c>
    </row>
    <row r="6">
      <c r="B6" s="26" t="s">
        <v>9</v>
      </c>
      <c r="C6" s="27">
        <f>SUMIF(Budget!$D$4:$D$196,$B6,Budget!B$4:B$196)</f>
        <v>15086.15</v>
      </c>
      <c r="D6" s="27">
        <f>SUMIF(Budget!$D$4:$D$196,$B6,Budget!C$4:C$196)</f>
        <v>0</v>
      </c>
    </row>
    <row r="7">
      <c r="B7" s="28" t="s">
        <v>21</v>
      </c>
      <c r="C7" s="27">
        <f>SUMIF(Budget!$D$4:$D$196,$B7,Budget!B$4:B$196)</f>
        <v>4085</v>
      </c>
      <c r="D7" s="27">
        <f>SUMIF(Budget!$D$4:$D$196,$B7,Budget!C$4:C$196)</f>
        <v>0</v>
      </c>
    </row>
    <row r="8">
      <c r="B8" s="28" t="s">
        <v>38</v>
      </c>
      <c r="C8" s="27">
        <f>SUMIF(Budget!$D$4:$D$196,$B8,Budget!B$4:B$196)</f>
        <v>330</v>
      </c>
      <c r="D8" s="27">
        <f>SUMIF(Budget!$D$4:$D$196,$B8,Budget!C$4:C$196)</f>
        <v>0</v>
      </c>
    </row>
    <row r="9">
      <c r="B9" s="28" t="s">
        <v>79</v>
      </c>
      <c r="C9" s="27">
        <f>SUMIF(Budget!$D$4:$D$196,$B9,Budget!B$4:B$196)</f>
        <v>430</v>
      </c>
      <c r="D9" s="27">
        <f>SUMIF(Budget!$D$4:$D$196,$B9,Budget!C$4:C$196)</f>
        <v>0</v>
      </c>
    </row>
    <row r="10">
      <c r="B10" s="28" t="s">
        <v>93</v>
      </c>
      <c r="C10" s="27">
        <f>SUMIF(Budget!$D$4:$D$196,$B10,Budget!B$4:B$196)</f>
        <v>1240</v>
      </c>
      <c r="D10" s="27">
        <f>SUMIF(Budget!$D$4:$D$196,$B10,Budget!C$4:C$196)</f>
        <v>0</v>
      </c>
    </row>
    <row r="11">
      <c r="B11" s="28" t="s">
        <v>101</v>
      </c>
      <c r="C11" s="27">
        <f>SUMIF(Budget!$D$4:$D$196,$B11,Budget!B$4:B$196)</f>
        <v>500</v>
      </c>
      <c r="D11" s="27">
        <f>SUMIF(Budget!$D$4:$D$196,$B11,Budget!C$4:C$196)</f>
        <v>0</v>
      </c>
    </row>
    <row r="12">
      <c r="B12" s="29" t="s">
        <v>99</v>
      </c>
      <c r="C12" s="27">
        <f>SUMIF(Budget!$D$4:$D$196,$B12,Budget!B$4:B$196)</f>
        <v>500</v>
      </c>
      <c r="D12" s="27">
        <f>SUMIF(Budget!$D$4:$D$196,$B12,Budget!C$4:C$196)</f>
        <v>0</v>
      </c>
    </row>
    <row r="13">
      <c r="B13" s="5"/>
    </row>
    <row r="14">
      <c r="B14" s="5"/>
    </row>
    <row r="15">
      <c r="B15" s="5"/>
    </row>
    <row r="16">
      <c r="B16" s="5"/>
    </row>
    <row r="17">
      <c r="B17" s="5"/>
    </row>
    <row r="18">
      <c r="B18" s="5"/>
    </row>
    <row r="19">
      <c r="B19" s="5"/>
    </row>
    <row r="20">
      <c r="B20" s="5"/>
    </row>
    <row r="21" ht="15.75" customHeight="1">
      <c r="B21" s="5"/>
    </row>
    <row r="22" ht="15.75" customHeight="1">
      <c r="B22" s="5"/>
    </row>
    <row r="23" ht="15.75" customHeight="1">
      <c r="B23" s="5"/>
    </row>
    <row r="24" ht="15.75" customHeight="1">
      <c r="B24" s="5"/>
    </row>
    <row r="25" ht="15.75" customHeight="1">
      <c r="B25" s="5"/>
    </row>
    <row r="26" ht="15.75" customHeight="1">
      <c r="B26" s="5"/>
    </row>
    <row r="27" ht="15.75" customHeight="1">
      <c r="B27" s="5"/>
    </row>
    <row r="28" ht="15.75" customHeight="1">
      <c r="B28" s="5"/>
    </row>
    <row r="29" ht="15.75" customHeight="1">
      <c r="B29" s="5"/>
    </row>
    <row r="30" ht="15.75" customHeight="1">
      <c r="B30" s="5"/>
    </row>
    <row r="31" ht="15.75" customHeight="1">
      <c r="B31" s="5"/>
    </row>
    <row r="32" ht="15.75" customHeight="1">
      <c r="B32" s="5"/>
    </row>
    <row r="33" ht="15.75" customHeight="1">
      <c r="B33" s="5"/>
    </row>
    <row r="34" ht="15.75" customHeight="1">
      <c r="B34" s="5"/>
    </row>
    <row r="35" ht="15.75" customHeight="1">
      <c r="B35" s="5"/>
    </row>
    <row r="36" ht="15.75" customHeight="1">
      <c r="B36" s="5"/>
    </row>
    <row r="37" ht="15.75" customHeight="1">
      <c r="B37" s="5"/>
    </row>
    <row r="38" ht="15.75" customHeight="1">
      <c r="B38" s="5"/>
    </row>
    <row r="39" ht="15.75" customHeight="1">
      <c r="B39" s="5"/>
    </row>
    <row r="40" ht="15.75" customHeight="1">
      <c r="B40" s="5"/>
    </row>
    <row r="41" ht="15.75" customHeight="1">
      <c r="B41" s="5"/>
    </row>
    <row r="42" ht="15.75" customHeight="1">
      <c r="B42" s="5"/>
    </row>
    <row r="43" ht="15.75" customHeight="1">
      <c r="B43" s="5"/>
    </row>
    <row r="44" ht="15.75" customHeight="1">
      <c r="B44" s="5"/>
    </row>
    <row r="45" ht="15.75" customHeight="1">
      <c r="B45" s="5"/>
    </row>
    <row r="46" ht="15.75" customHeight="1">
      <c r="B46" s="5"/>
    </row>
    <row r="47" ht="15.75" customHeight="1">
      <c r="B47" s="5"/>
    </row>
    <row r="48" ht="15.75" customHeight="1">
      <c r="B48" s="5"/>
    </row>
    <row r="49" ht="15.75" customHeight="1">
      <c r="B49" s="5"/>
    </row>
    <row r="50" ht="15.75" customHeight="1">
      <c r="B50" s="5"/>
    </row>
    <row r="51" ht="15.75" customHeight="1">
      <c r="B51" s="5"/>
    </row>
    <row r="52" ht="15.75" customHeight="1">
      <c r="B52" s="5"/>
    </row>
    <row r="53" ht="15.75" customHeight="1">
      <c r="B53" s="5"/>
    </row>
    <row r="54" ht="15.75" customHeight="1">
      <c r="B54" s="5"/>
    </row>
    <row r="55" ht="15.75" customHeight="1">
      <c r="B55" s="5"/>
    </row>
    <row r="56" ht="15.75" customHeight="1">
      <c r="B56" s="5"/>
    </row>
    <row r="57" ht="15.75" customHeight="1">
      <c r="B57" s="5"/>
    </row>
    <row r="58" ht="15.75" customHeight="1">
      <c r="B58" s="5"/>
    </row>
    <row r="59" ht="15.75" customHeight="1">
      <c r="B59" s="5"/>
    </row>
    <row r="60" ht="15.75" customHeight="1">
      <c r="B60" s="5"/>
    </row>
    <row r="61" ht="15.75" customHeight="1">
      <c r="B61" s="5"/>
    </row>
    <row r="62" ht="15.75" customHeight="1">
      <c r="B62" s="5"/>
    </row>
    <row r="63" ht="15.75" customHeight="1">
      <c r="B63" s="5"/>
    </row>
    <row r="64" ht="15.75" customHeight="1">
      <c r="B64" s="5"/>
    </row>
    <row r="65" ht="15.75" customHeight="1">
      <c r="B65" s="5"/>
    </row>
    <row r="66" ht="15.75" customHeight="1">
      <c r="B66" s="5"/>
    </row>
    <row r="67" ht="15.75" customHeight="1">
      <c r="B67" s="5"/>
    </row>
    <row r="68" ht="15.75" customHeight="1">
      <c r="B68" s="5"/>
    </row>
    <row r="69" ht="15.75" customHeight="1">
      <c r="B69" s="5"/>
    </row>
    <row r="70" ht="15.75" customHeight="1">
      <c r="B70" s="5"/>
    </row>
    <row r="71" ht="15.75" customHeight="1">
      <c r="B71" s="5"/>
    </row>
    <row r="72" ht="15.75" customHeight="1">
      <c r="B72" s="5"/>
    </row>
    <row r="73" ht="15.75" customHeight="1">
      <c r="B73" s="5"/>
    </row>
    <row r="74" ht="15.75" customHeight="1">
      <c r="B74" s="5"/>
    </row>
    <row r="75" ht="15.75" customHeight="1">
      <c r="B75" s="5"/>
    </row>
    <row r="76" ht="15.75" customHeight="1">
      <c r="B76" s="5"/>
    </row>
    <row r="77" ht="15.75" customHeight="1">
      <c r="B77" s="5"/>
    </row>
    <row r="78" ht="15.75" customHeight="1">
      <c r="B78" s="5"/>
    </row>
    <row r="79" ht="15.75" customHeight="1">
      <c r="B79" s="5"/>
    </row>
    <row r="80" ht="15.75" customHeight="1">
      <c r="B80" s="5"/>
    </row>
    <row r="81" ht="15.75" customHeight="1">
      <c r="B81" s="5"/>
    </row>
    <row r="82" ht="15.75" customHeight="1">
      <c r="B82" s="5"/>
    </row>
    <row r="83" ht="15.75" customHeight="1">
      <c r="B83" s="5"/>
    </row>
    <row r="84" ht="15.75" customHeight="1">
      <c r="B84" s="5"/>
    </row>
    <row r="85" ht="15.75" customHeight="1">
      <c r="B85" s="5"/>
    </row>
    <row r="86" ht="15.75" customHeight="1">
      <c r="B86" s="5"/>
    </row>
    <row r="87" ht="15.75" customHeight="1">
      <c r="B87" s="5"/>
    </row>
    <row r="88" ht="15.75" customHeight="1">
      <c r="B88" s="5"/>
    </row>
    <row r="89" ht="15.75" customHeight="1">
      <c r="B89" s="5"/>
    </row>
    <row r="90" ht="15.75" customHeight="1">
      <c r="B90" s="5"/>
    </row>
    <row r="91" ht="15.75" customHeight="1">
      <c r="B91" s="5"/>
    </row>
    <row r="92" ht="15.75" customHeight="1">
      <c r="B92" s="5"/>
    </row>
    <row r="93" ht="15.75" customHeight="1">
      <c r="B93" s="5"/>
    </row>
    <row r="94" ht="15.75" customHeight="1">
      <c r="B94" s="5"/>
    </row>
    <row r="95" ht="15.75" customHeight="1">
      <c r="B95" s="5"/>
    </row>
    <row r="96" ht="15.75" customHeight="1">
      <c r="B96" s="5"/>
    </row>
    <row r="97" ht="15.75" customHeight="1">
      <c r="B97" s="5"/>
    </row>
    <row r="98" ht="15.75" customHeight="1">
      <c r="B98" s="5"/>
    </row>
    <row r="99" ht="15.75" customHeight="1">
      <c r="B99" s="5"/>
    </row>
    <row r="100" ht="15.75" customHeight="1">
      <c r="B100" s="5"/>
    </row>
    <row r="101" ht="15.75" customHeight="1">
      <c r="B101" s="5"/>
    </row>
    <row r="102" ht="15.75" customHeight="1">
      <c r="B102" s="5"/>
    </row>
    <row r="103" ht="15.75" customHeight="1">
      <c r="B103" s="5"/>
    </row>
    <row r="104" ht="15.75" customHeight="1">
      <c r="B104" s="5"/>
    </row>
    <row r="105" ht="15.75" customHeight="1">
      <c r="B105" s="5"/>
    </row>
    <row r="106" ht="15.75" customHeight="1">
      <c r="B106" s="5"/>
    </row>
    <row r="107" ht="15.75" customHeight="1">
      <c r="B107" s="5"/>
    </row>
    <row r="108" ht="15.75" customHeight="1">
      <c r="B108" s="5"/>
    </row>
    <row r="109" ht="15.75" customHeight="1">
      <c r="B109" s="5"/>
    </row>
    <row r="110" ht="15.75" customHeight="1">
      <c r="B110" s="5"/>
    </row>
    <row r="111" ht="15.75" customHeight="1">
      <c r="B111" s="5"/>
    </row>
    <row r="112" ht="15.75" customHeight="1">
      <c r="B112" s="5"/>
    </row>
    <row r="113" ht="15.75" customHeight="1">
      <c r="B113" s="5"/>
    </row>
    <row r="114" ht="15.75" customHeight="1">
      <c r="B114" s="5"/>
    </row>
    <row r="115" ht="15.75" customHeight="1">
      <c r="B115" s="5"/>
    </row>
    <row r="116" ht="15.75" customHeight="1">
      <c r="B116" s="5"/>
    </row>
    <row r="117" ht="15.75" customHeight="1">
      <c r="B117" s="5"/>
    </row>
    <row r="118" ht="15.75" customHeight="1">
      <c r="B118" s="5"/>
    </row>
    <row r="119" ht="15.75" customHeight="1">
      <c r="B119" s="5"/>
    </row>
    <row r="120" ht="15.75" customHeight="1">
      <c r="B120" s="5"/>
    </row>
    <row r="121" ht="15.75" customHeight="1">
      <c r="B121" s="5"/>
    </row>
    <row r="122" ht="15.75" customHeight="1">
      <c r="B122" s="5"/>
    </row>
    <row r="123" ht="15.75" customHeight="1">
      <c r="B123" s="5"/>
    </row>
    <row r="124" ht="15.75" customHeight="1">
      <c r="B124" s="5"/>
    </row>
    <row r="125" ht="15.75" customHeight="1">
      <c r="B125" s="5"/>
    </row>
    <row r="126" ht="15.75" customHeight="1">
      <c r="B126" s="5"/>
    </row>
    <row r="127" ht="15.75" customHeight="1">
      <c r="B127" s="5"/>
    </row>
    <row r="128" ht="15.75" customHeight="1">
      <c r="B128" s="5"/>
    </row>
    <row r="129" ht="15.75" customHeight="1">
      <c r="B129" s="5"/>
    </row>
    <row r="130" ht="15.75" customHeight="1">
      <c r="B130" s="5"/>
    </row>
    <row r="131" ht="15.75" customHeight="1">
      <c r="B131" s="5"/>
    </row>
    <row r="132" ht="15.75" customHeight="1">
      <c r="B132" s="5"/>
    </row>
    <row r="133" ht="15.75" customHeight="1">
      <c r="B133" s="5"/>
    </row>
    <row r="134" ht="15.75" customHeight="1">
      <c r="B134" s="5"/>
    </row>
    <row r="135" ht="15.75" customHeight="1">
      <c r="B135" s="5"/>
    </row>
    <row r="136" ht="15.75" customHeight="1">
      <c r="B136" s="5"/>
    </row>
    <row r="137" ht="15.75" customHeight="1">
      <c r="B137" s="5"/>
    </row>
    <row r="138" ht="15.75" customHeight="1">
      <c r="B138" s="5"/>
    </row>
    <row r="139" ht="15.75" customHeight="1">
      <c r="B139" s="5"/>
    </row>
    <row r="140" ht="15.75" customHeight="1">
      <c r="B140" s="5"/>
    </row>
    <row r="141" ht="15.75" customHeight="1">
      <c r="B141" s="5"/>
    </row>
    <row r="142" ht="15.75" customHeight="1">
      <c r="B142" s="5"/>
    </row>
    <row r="143" ht="15.75" customHeight="1">
      <c r="B143" s="5"/>
    </row>
    <row r="144" ht="15.75" customHeight="1">
      <c r="B144" s="5"/>
    </row>
    <row r="145" ht="15.75" customHeight="1">
      <c r="B145" s="5"/>
    </row>
    <row r="146" ht="15.75" customHeight="1">
      <c r="B146" s="5"/>
    </row>
    <row r="147" ht="15.75" customHeight="1">
      <c r="B147" s="5"/>
    </row>
    <row r="148" ht="15.75" customHeight="1">
      <c r="B148" s="5"/>
    </row>
    <row r="149" ht="15.75" customHeight="1">
      <c r="B149" s="5"/>
    </row>
    <row r="150" ht="15.75" customHeight="1">
      <c r="B150" s="5"/>
    </row>
    <row r="151" ht="15.75" customHeight="1">
      <c r="B151" s="5"/>
    </row>
    <row r="152" ht="15.75" customHeight="1">
      <c r="B152" s="5"/>
    </row>
    <row r="153" ht="15.75" customHeight="1">
      <c r="B153" s="5"/>
    </row>
    <row r="154" ht="15.75" customHeight="1">
      <c r="B154" s="5"/>
    </row>
    <row r="155" ht="15.75" customHeight="1">
      <c r="B155" s="5"/>
    </row>
    <row r="156" ht="15.75" customHeight="1">
      <c r="B156" s="5"/>
    </row>
    <row r="157" ht="15.75" customHeight="1">
      <c r="B157" s="5"/>
    </row>
    <row r="158" ht="15.75" customHeight="1">
      <c r="B158" s="5"/>
    </row>
    <row r="159" ht="15.75" customHeight="1">
      <c r="B159" s="5"/>
    </row>
    <row r="160" ht="15.75" customHeight="1">
      <c r="B160" s="5"/>
    </row>
    <row r="161" ht="15.75" customHeight="1">
      <c r="B161" s="5"/>
    </row>
    <row r="162" ht="15.75" customHeight="1">
      <c r="B162" s="5"/>
    </row>
    <row r="163" ht="15.75" customHeight="1">
      <c r="B163" s="5"/>
    </row>
    <row r="164" ht="15.75" customHeight="1">
      <c r="B164" s="5"/>
    </row>
    <row r="165" ht="15.75" customHeight="1">
      <c r="B165" s="5"/>
    </row>
    <row r="166" ht="15.75" customHeight="1">
      <c r="B166" s="5"/>
    </row>
    <row r="167" ht="15.75" customHeight="1">
      <c r="B167" s="5"/>
    </row>
    <row r="168" ht="15.75" customHeight="1">
      <c r="B168" s="5"/>
    </row>
    <row r="169" ht="15.75" customHeight="1">
      <c r="B169" s="5"/>
    </row>
    <row r="170" ht="15.75" customHeight="1">
      <c r="B170" s="5"/>
    </row>
    <row r="171" ht="15.75" customHeight="1">
      <c r="B171" s="5"/>
    </row>
    <row r="172" ht="15.75" customHeight="1">
      <c r="B172" s="5"/>
    </row>
    <row r="173" ht="15.75" customHeight="1">
      <c r="B173" s="5"/>
    </row>
    <row r="174" ht="15.75" customHeight="1">
      <c r="B174" s="5"/>
    </row>
    <row r="175" ht="15.75" customHeight="1">
      <c r="B175" s="5"/>
    </row>
    <row r="176" ht="15.75" customHeight="1">
      <c r="B176" s="5"/>
    </row>
    <row r="177" ht="15.75" customHeight="1">
      <c r="B177" s="5"/>
    </row>
    <row r="178" ht="15.75" customHeight="1">
      <c r="B178" s="5"/>
    </row>
    <row r="179" ht="15.75" customHeight="1">
      <c r="B179" s="5"/>
    </row>
    <row r="180" ht="15.75" customHeight="1">
      <c r="B180" s="5"/>
    </row>
    <row r="181" ht="15.75" customHeight="1">
      <c r="B181" s="5"/>
    </row>
    <row r="182" ht="15.75" customHeight="1">
      <c r="B182" s="5"/>
    </row>
    <row r="183" ht="15.75" customHeight="1">
      <c r="B183" s="5"/>
    </row>
    <row r="184" ht="15.75" customHeight="1">
      <c r="B184" s="5"/>
    </row>
    <row r="185" ht="15.75" customHeight="1">
      <c r="B185" s="5"/>
    </row>
    <row r="186" ht="15.75" customHeight="1">
      <c r="B186" s="5"/>
    </row>
    <row r="187" ht="15.75" customHeight="1">
      <c r="B187" s="5"/>
    </row>
    <row r="188" ht="15.75" customHeight="1">
      <c r="B188" s="5"/>
    </row>
    <row r="189" ht="15.75" customHeight="1">
      <c r="B189" s="5"/>
    </row>
    <row r="190" ht="15.75" customHeight="1">
      <c r="B190" s="5"/>
    </row>
    <row r="191" ht="15.75" customHeight="1">
      <c r="B191" s="5"/>
    </row>
    <row r="192" ht="15.75" customHeight="1">
      <c r="B192" s="5"/>
    </row>
    <row r="193" ht="15.75" customHeight="1">
      <c r="B193" s="5"/>
    </row>
    <row r="194" ht="15.75" customHeight="1">
      <c r="B194" s="5"/>
    </row>
    <row r="195" ht="15.75" customHeight="1">
      <c r="B195" s="5"/>
    </row>
    <row r="196" ht="15.75" customHeight="1">
      <c r="B196" s="5"/>
    </row>
    <row r="197" ht="15.75" customHeight="1">
      <c r="B197" s="5"/>
    </row>
    <row r="198" ht="15.75" customHeight="1">
      <c r="B198" s="5"/>
    </row>
    <row r="199" ht="15.75" customHeight="1">
      <c r="B199" s="5"/>
    </row>
    <row r="200" ht="15.75" customHeight="1">
      <c r="B200" s="5"/>
    </row>
    <row r="201" ht="15.75" customHeight="1">
      <c r="B201" s="5"/>
    </row>
    <row r="202" ht="15.75" customHeight="1">
      <c r="B202" s="5"/>
    </row>
    <row r="203" ht="15.75" customHeight="1">
      <c r="B203" s="5"/>
    </row>
    <row r="204" ht="15.75" customHeight="1">
      <c r="B204" s="5"/>
    </row>
    <row r="205" ht="15.75" customHeight="1">
      <c r="B205" s="5"/>
    </row>
    <row r="206" ht="15.75" customHeight="1">
      <c r="B206" s="5"/>
    </row>
    <row r="207" ht="15.75" customHeight="1">
      <c r="B207" s="5"/>
    </row>
    <row r="208" ht="15.75" customHeight="1">
      <c r="B208" s="5"/>
    </row>
    <row r="209" ht="15.75" customHeight="1">
      <c r="B209" s="5"/>
    </row>
    <row r="210" ht="15.75" customHeight="1">
      <c r="B210" s="5"/>
    </row>
    <row r="211" ht="15.75" customHeight="1">
      <c r="B211" s="5"/>
    </row>
    <row r="212" ht="15.75" customHeight="1">
      <c r="B212" s="5"/>
    </row>
    <row r="213" ht="15.75" customHeight="1">
      <c r="B213" s="5"/>
    </row>
    <row r="214" ht="15.75" customHeight="1">
      <c r="B214" s="5"/>
    </row>
    <row r="215" ht="15.75" customHeight="1">
      <c r="B215" s="5"/>
    </row>
    <row r="216" ht="15.75" customHeight="1">
      <c r="B216" s="5"/>
    </row>
    <row r="217" ht="15.75" customHeight="1">
      <c r="B217" s="5"/>
    </row>
    <row r="218" ht="15.75" customHeight="1">
      <c r="B218" s="5"/>
    </row>
    <row r="219" ht="15.75" customHeight="1">
      <c r="B219" s="5"/>
    </row>
    <row r="220" ht="15.75" customHeight="1">
      <c r="B220" s="5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orientation="landscape"/>
  <drawing r:id="rId1"/>
</worksheet>
</file>